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00" firstSheet="1" activeTab="5"/>
  </bookViews>
  <sheets>
    <sheet name="优秀研究生评分表" sheetId="1" r:id="rId1"/>
    <sheet name="优秀研究生干部评分表" sheetId="2" r:id="rId2"/>
    <sheet name="优秀毕业生评分表" sheetId="3" r:id="rId3"/>
    <sheet name="国家奖学金评分表" sheetId="4" r:id="rId4"/>
    <sheet name="学业奖学金评分表" sheetId="5" r:id="rId5"/>
    <sheet name="捐赠类及其他奖助学金评分表" sheetId="6" r:id="rId6"/>
  </sheets>
  <calcPr calcId="144525"/>
</workbook>
</file>

<file path=xl/sharedStrings.xml><?xml version="1.0" encoding="utf-8"?>
<sst xmlns="http://schemas.openxmlformats.org/spreadsheetml/2006/main" count="233" uniqueCount="50">
  <si>
    <r>
      <rPr>
        <b/>
        <sz val="14"/>
        <color rgb="FF000000"/>
        <rFont val="宋体"/>
        <charset val="134"/>
      </rPr>
      <t xml:space="preserve"> </t>
    </r>
    <r>
      <rPr>
        <b/>
        <u/>
        <sz val="14"/>
        <color rgb="FF000000"/>
        <rFont val="宋体"/>
        <charset val="134"/>
      </rPr>
      <t xml:space="preserve">       </t>
    </r>
    <r>
      <rPr>
        <b/>
        <sz val="14"/>
        <color rgb="FF000000"/>
        <rFont val="宋体"/>
        <charset val="134"/>
      </rPr>
      <t>年研究生</t>
    </r>
    <r>
      <rPr>
        <b/>
        <u/>
        <sz val="14"/>
        <color rgb="FFFF0000"/>
        <rFont val="宋体"/>
        <charset val="134"/>
      </rPr>
      <t xml:space="preserve"> 优秀研究生 </t>
    </r>
    <r>
      <rPr>
        <b/>
        <sz val="14"/>
        <color rgb="FF000000"/>
        <rFont val="宋体"/>
        <charset val="134"/>
      </rPr>
      <t>科研成果及获奖情况汇总评分表</t>
    </r>
  </si>
  <si>
    <t>基础信息</t>
  </si>
  <si>
    <t>计分核心</t>
  </si>
  <si>
    <t>基本要求</t>
  </si>
  <si>
    <t>序号</t>
  </si>
  <si>
    <t>学院(部)名称</t>
  </si>
  <si>
    <t>姓名</t>
  </si>
  <si>
    <t>学号</t>
  </si>
  <si>
    <t>专业</t>
  </si>
  <si>
    <t>平均成绩（去掉一个最高和一个最低分后的平均分）</t>
  </si>
  <si>
    <t>平均成绩总分</t>
  </si>
  <si>
    <r>
      <rPr>
        <b/>
        <sz val="12"/>
        <color rgb="FF000000"/>
        <rFont val="宋体"/>
        <charset val="134"/>
      </rPr>
      <t>平均成绩总分占比</t>
    </r>
    <r>
      <rPr>
        <b/>
        <sz val="12"/>
        <color rgb="FFFF0000"/>
        <rFont val="宋体"/>
        <charset val="134"/>
      </rPr>
      <t>（20%）</t>
    </r>
  </si>
  <si>
    <r>
      <rPr>
        <b/>
        <sz val="12"/>
        <color rgb="FF000000"/>
        <rFont val="宋体"/>
        <charset val="134"/>
      </rPr>
      <t>科研成果</t>
    </r>
    <r>
      <rPr>
        <b/>
        <sz val="12"/>
        <color rgb="FFFF0000"/>
        <rFont val="宋体"/>
        <charset val="134"/>
      </rPr>
      <t>（每项细分用红色标出）</t>
    </r>
  </si>
  <si>
    <t>科研成果总分</t>
  </si>
  <si>
    <r>
      <rPr>
        <b/>
        <sz val="12"/>
        <color rgb="FF000000"/>
        <rFont val="宋体"/>
        <charset val="134"/>
      </rPr>
      <t>科研成果总分占比</t>
    </r>
    <r>
      <rPr>
        <b/>
        <sz val="12"/>
        <color rgb="FFFF0000"/>
        <rFont val="宋体"/>
        <charset val="134"/>
      </rPr>
      <t>（50%）</t>
    </r>
  </si>
  <si>
    <r>
      <rPr>
        <b/>
        <sz val="12"/>
        <color rgb="FF000000"/>
        <rFont val="宋体"/>
        <charset val="134"/>
      </rPr>
      <t>学生活动及获奖情况</t>
    </r>
    <r>
      <rPr>
        <b/>
        <sz val="12"/>
        <color rgb="FFFF0000"/>
        <rFont val="宋体"/>
        <charset val="134"/>
      </rPr>
      <t>（每项细分用红色标出）</t>
    </r>
  </si>
  <si>
    <t>学生活动及获奖情况总分</t>
  </si>
  <si>
    <r>
      <rPr>
        <b/>
        <sz val="12"/>
        <color rgb="FF000000"/>
        <rFont val="宋体"/>
        <charset val="134"/>
      </rPr>
      <t>学生活动及获奖情况总分占比</t>
    </r>
    <r>
      <rPr>
        <b/>
        <sz val="12"/>
        <color rgb="FFFF0000"/>
        <rFont val="宋体"/>
        <charset val="134"/>
      </rPr>
      <t>（30%）</t>
    </r>
  </si>
  <si>
    <t>总分</t>
  </si>
  <si>
    <t>积极按时学习党的创新理论（青年大学习本年度完成次数 团支书后台导入）</t>
  </si>
  <si>
    <t>学习强国本年度积分（支部书记后台导入）</t>
  </si>
  <si>
    <t>参与校院两级社会实践、文体、服务活动次数（班研统筹）</t>
  </si>
  <si>
    <t>参与院级学术讲座次数（（班研统筹）</t>
  </si>
  <si>
    <t>最后得分</t>
  </si>
  <si>
    <t>文学院</t>
  </si>
  <si>
    <t>xxx</t>
  </si>
  <si>
    <r>
      <rPr>
        <b/>
        <sz val="12"/>
        <rFont val="宋体"/>
        <charset val="134"/>
      </rPr>
      <t>论文：</t>
    </r>
    <r>
      <rPr>
        <sz val="12"/>
        <rFont val="Songti SC Regular"/>
        <charset val="134"/>
      </rPr>
      <t xml:space="preserve">
1</t>
    </r>
    <r>
      <rPr>
        <sz val="12"/>
        <rFont val="宋体"/>
        <charset val="134"/>
      </rPr>
      <t>、独作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一作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二作，苏大核心二类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三类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其他csssci来源/普刊等，《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》，发表于《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》</t>
    </r>
    <r>
      <rPr>
        <sz val="12"/>
        <rFont val="Songti SC Regular"/>
        <charset val="134"/>
      </rPr>
      <t>20xx</t>
    </r>
    <r>
      <rPr>
        <sz val="12"/>
        <rFont val="宋体"/>
        <charset val="134"/>
      </rPr>
      <t>年第</t>
    </r>
    <r>
      <rPr>
        <sz val="12"/>
        <rFont val="Songti SC Regular"/>
        <charset val="134"/>
      </rPr>
      <t>x</t>
    </r>
    <r>
      <rPr>
        <sz val="12"/>
        <rFont val="宋体"/>
        <charset val="134"/>
      </rPr>
      <t>期，是否满足</t>
    </r>
    <r>
      <rPr>
        <sz val="12"/>
        <rFont val="Songti SC Regular"/>
        <charset val="134"/>
      </rPr>
      <t>3000</t>
    </r>
    <r>
      <rPr>
        <sz val="12"/>
        <rFont val="宋体"/>
        <charset val="134"/>
      </rPr>
      <t xml:space="preserve">字。
</t>
    </r>
    <r>
      <rPr>
        <sz val="12"/>
        <rFont val="Songti SC Regular"/>
        <charset val="134"/>
      </rPr>
      <t>2</t>
    </r>
    <r>
      <rPr>
        <sz val="12"/>
        <rFont val="宋体"/>
        <charset val="134"/>
      </rPr>
      <t>、</t>
    </r>
    <r>
      <rPr>
        <sz val="12"/>
        <rFont val="Songti SC Regular"/>
        <charset val="134"/>
      </rPr>
      <t xml:space="preserve">……
</t>
    </r>
    <r>
      <rPr>
        <b/>
        <sz val="12"/>
        <rFont val="宋体"/>
        <charset val="134"/>
      </rPr>
      <t>著作：</t>
    </r>
    <r>
      <rPr>
        <sz val="12"/>
        <rFont val="Songti SC Regular"/>
        <charset val="134"/>
      </rPr>
      <t xml:space="preserve">
3</t>
    </r>
    <r>
      <rPr>
        <sz val="12"/>
        <rFont val="宋体"/>
        <charset val="134"/>
      </rPr>
      <t>、《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》，</t>
    </r>
    <r>
      <rPr>
        <sz val="12"/>
        <rFont val="Songti SC Regular"/>
        <charset val="134"/>
      </rPr>
      <t>xx</t>
    </r>
    <r>
      <rPr>
        <sz val="12"/>
        <rFont val="宋体"/>
        <charset val="134"/>
      </rPr>
      <t>出版社</t>
    </r>
    <r>
      <rPr>
        <sz val="12"/>
        <rFont val="Songti SC Regular"/>
        <charset val="134"/>
      </rPr>
      <t>20xx</t>
    </r>
    <r>
      <rPr>
        <sz val="12"/>
        <rFont val="宋体"/>
        <charset val="134"/>
      </rPr>
      <t>年版，担任主编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副主编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 xml:space="preserve">参编等
</t>
    </r>
    <r>
      <rPr>
        <sz val="12"/>
        <rFont val="Songti SC Regular"/>
        <charset val="134"/>
      </rPr>
      <t>4</t>
    </r>
    <r>
      <rPr>
        <sz val="12"/>
        <rFont val="宋体"/>
        <charset val="134"/>
      </rPr>
      <t>、</t>
    </r>
    <r>
      <rPr>
        <sz val="12"/>
        <rFont val="Songti SC Regular"/>
        <charset val="134"/>
      </rPr>
      <t xml:space="preserve">……
</t>
    </r>
    <r>
      <rPr>
        <b/>
        <sz val="12"/>
        <rFont val="宋体"/>
        <charset val="134"/>
      </rPr>
      <t>课题：</t>
    </r>
    <r>
      <rPr>
        <sz val="12"/>
        <rFont val="Songti SC Regular"/>
        <charset val="134"/>
      </rPr>
      <t xml:space="preserve">
5</t>
    </r>
    <r>
      <rPr>
        <sz val="12"/>
        <rFont val="宋体"/>
        <charset val="134"/>
      </rPr>
      <t>、担任</t>
    </r>
    <r>
      <rPr>
        <sz val="12"/>
        <rFont val="Songti SC Regular"/>
        <charset val="134"/>
      </rPr>
      <t>xx</t>
    </r>
    <r>
      <rPr>
        <sz val="12"/>
        <rFont val="宋体"/>
        <charset val="134"/>
      </rPr>
      <t>级别课题项目主持人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主要研究人员等，项目名称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，项目编号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，已结项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 xml:space="preserve">未结项
</t>
    </r>
    <r>
      <rPr>
        <sz val="12"/>
        <rFont val="Songti SC Regular"/>
        <charset val="134"/>
      </rPr>
      <t>6</t>
    </r>
    <r>
      <rPr>
        <sz val="12"/>
        <rFont val="宋体"/>
        <charset val="134"/>
      </rPr>
      <t>、</t>
    </r>
    <r>
      <rPr>
        <sz val="12"/>
        <rFont val="Songti SC Regular"/>
        <charset val="134"/>
      </rPr>
      <t xml:space="preserve">……
</t>
    </r>
    <r>
      <rPr>
        <b/>
        <sz val="12"/>
        <rFont val="宋体"/>
        <charset val="134"/>
      </rPr>
      <t>科研获奖：</t>
    </r>
    <r>
      <rPr>
        <sz val="12"/>
        <rFont val="Songti SC Regular"/>
        <charset val="134"/>
      </rPr>
      <t xml:space="preserve">
7</t>
    </r>
    <r>
      <rPr>
        <sz val="12"/>
        <rFont val="宋体"/>
        <charset val="134"/>
      </rPr>
      <t>、</t>
    </r>
    <r>
      <rPr>
        <sz val="12"/>
        <rFont val="Songti SC Regular"/>
        <charset val="134"/>
      </rPr>
      <t>xx</t>
    </r>
    <r>
      <rPr>
        <sz val="12"/>
        <rFont val="宋体"/>
        <charset val="134"/>
      </rPr>
      <t>级别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竞赛中，获</t>
    </r>
    <r>
      <rPr>
        <sz val="12"/>
        <rFont val="Songti SC Regular"/>
        <charset val="134"/>
      </rPr>
      <t>x</t>
    </r>
    <r>
      <rPr>
        <sz val="12"/>
        <rFont val="宋体"/>
        <charset val="134"/>
      </rPr>
      <t>等奖。独奖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>集体奖（第一完成人</t>
    </r>
    <r>
      <rPr>
        <sz val="12"/>
        <rFont val="Songti SC Regular"/>
        <charset val="134"/>
      </rPr>
      <t>/</t>
    </r>
    <r>
      <rPr>
        <sz val="12"/>
        <rFont val="宋体"/>
        <charset val="134"/>
      </rPr>
      <t xml:space="preserve">第二完成人）
</t>
    </r>
    <r>
      <rPr>
        <sz val="12"/>
        <rFont val="Songti SC Regular"/>
        <charset val="134"/>
      </rPr>
      <t xml:space="preserve">……
</t>
    </r>
  </si>
  <si>
    <r>
      <rPr>
        <b/>
        <sz val="12"/>
        <rFont val="宋体"/>
        <charset val="134"/>
      </rPr>
      <t>学生骨干职务：</t>
    </r>
    <r>
      <rPr>
        <sz val="12"/>
        <rFont val="Songti SC Regular"/>
        <charset val="134"/>
      </rPr>
      <t xml:space="preserve">
1</t>
    </r>
    <r>
      <rPr>
        <sz val="12"/>
        <rFont val="宋体"/>
        <charset val="134"/>
      </rPr>
      <t>、担任</t>
    </r>
    <r>
      <rPr>
        <sz val="12"/>
        <rFont val="Songti SC Regular"/>
        <charset val="134"/>
      </rPr>
      <t>xxx
2</t>
    </r>
    <r>
      <rPr>
        <sz val="12"/>
        <rFont val="宋体"/>
        <charset val="134"/>
      </rPr>
      <t>、担任</t>
    </r>
    <r>
      <rPr>
        <sz val="12"/>
        <rFont val="Songti SC Regular"/>
        <charset val="134"/>
      </rPr>
      <t xml:space="preserve">xxx
</t>
    </r>
    <r>
      <rPr>
        <b/>
        <sz val="12"/>
        <rFont val="宋体"/>
        <charset val="134"/>
      </rPr>
      <t>学生活动及获奖：</t>
    </r>
    <r>
      <rPr>
        <sz val="12"/>
        <rFont val="Songti SC Regular"/>
        <charset val="134"/>
      </rPr>
      <t xml:space="preserve">
3</t>
    </r>
    <r>
      <rPr>
        <sz val="12"/>
        <rFont val="宋体"/>
        <charset val="134"/>
      </rPr>
      <t>、在</t>
    </r>
    <r>
      <rPr>
        <sz val="12"/>
        <rFont val="Songti SC Regular"/>
        <charset val="134"/>
      </rPr>
      <t>xxx</t>
    </r>
    <r>
      <rPr>
        <sz val="12"/>
        <rFont val="宋体"/>
        <charset val="134"/>
      </rPr>
      <t>活动中荣获</t>
    </r>
    <r>
      <rPr>
        <sz val="12"/>
        <rFont val="Songti SC Regular"/>
        <charset val="134"/>
      </rPr>
      <t>x</t>
    </r>
    <r>
      <rPr>
        <sz val="12"/>
        <rFont val="宋体"/>
        <charset val="134"/>
      </rPr>
      <t xml:space="preserve">等奖（团体、个人请标注）
</t>
    </r>
    <r>
      <rPr>
        <sz val="12"/>
        <rFont val="Songti SC Regular"/>
        <charset val="134"/>
      </rPr>
      <t xml:space="preserve">……
</t>
    </r>
  </si>
  <si>
    <t>请严格按照示例进行填写</t>
  </si>
  <si>
    <t>以下信息请于现场填写</t>
  </si>
  <si>
    <r>
      <rPr>
        <sz val="14"/>
        <color theme="1"/>
        <rFont val="宋体"/>
        <charset val="134"/>
      </rPr>
      <t>加分审核人签名</t>
    </r>
    <r>
      <rPr>
        <sz val="14"/>
        <color theme="1"/>
        <rFont val="Times New Roman"/>
        <charset val="134"/>
      </rPr>
      <t>___________</t>
    </r>
  </si>
  <si>
    <r>
      <rPr>
        <sz val="14"/>
        <color theme="1"/>
        <rFont val="宋体"/>
        <charset val="134"/>
      </rPr>
      <t>加分复核人签名</t>
    </r>
    <r>
      <rPr>
        <sz val="14"/>
        <color theme="1"/>
        <rFont val="Times New Roman"/>
        <charset val="134"/>
      </rPr>
      <t>___________</t>
    </r>
  </si>
  <si>
    <t>承诺</t>
  </si>
  <si>
    <t>本人已核对以上得分情况，确认无误！</t>
  </si>
  <si>
    <t>签名：__________</t>
  </si>
  <si>
    <t>日期：___________</t>
  </si>
  <si>
    <r>
      <rPr>
        <b/>
        <sz val="14"/>
        <color rgb="FF000000"/>
        <rFont val="宋体"/>
        <charset val="134"/>
      </rPr>
      <t xml:space="preserve"> </t>
    </r>
    <r>
      <rPr>
        <b/>
        <u/>
        <sz val="14"/>
        <color rgb="FF000000"/>
        <rFont val="宋体"/>
        <charset val="134"/>
      </rPr>
      <t xml:space="preserve">       </t>
    </r>
    <r>
      <rPr>
        <b/>
        <sz val="14"/>
        <color rgb="FF000000"/>
        <rFont val="宋体"/>
        <charset val="134"/>
      </rPr>
      <t>年研究生</t>
    </r>
    <r>
      <rPr>
        <b/>
        <u/>
        <sz val="14"/>
        <color rgb="FFFF0000"/>
        <rFont val="宋体"/>
        <charset val="134"/>
      </rPr>
      <t xml:space="preserve"> 优秀研究生干部 </t>
    </r>
    <r>
      <rPr>
        <b/>
        <sz val="14"/>
        <color rgb="FF000000"/>
        <rFont val="宋体"/>
        <charset val="134"/>
      </rPr>
      <t>科研成果及获奖情况汇总评分表</t>
    </r>
  </si>
  <si>
    <r>
      <rPr>
        <b/>
        <sz val="12"/>
        <color rgb="FF000000"/>
        <rFont val="宋体"/>
        <charset val="134"/>
      </rPr>
      <t>科研成果总分占比</t>
    </r>
    <r>
      <rPr>
        <b/>
        <sz val="12"/>
        <color rgb="FFFF0000"/>
        <rFont val="宋体"/>
        <charset val="134"/>
      </rPr>
      <t>（30%）</t>
    </r>
  </si>
  <si>
    <r>
      <rPr>
        <b/>
        <sz val="12"/>
        <color rgb="FF000000"/>
        <rFont val="宋体"/>
        <charset val="134"/>
      </rPr>
      <t>学生活动及获奖情况总分占比</t>
    </r>
    <r>
      <rPr>
        <b/>
        <sz val="12"/>
        <color rgb="FFFF0000"/>
        <rFont val="宋体"/>
        <charset val="134"/>
      </rPr>
      <t>（50%）</t>
    </r>
  </si>
  <si>
    <t>排序（从高到底）</t>
  </si>
  <si>
    <r>
      <rPr>
        <b/>
        <sz val="14"/>
        <color rgb="FF000000"/>
        <rFont val="宋体"/>
        <charset val="134"/>
      </rPr>
      <t xml:space="preserve"> </t>
    </r>
    <r>
      <rPr>
        <b/>
        <u/>
        <sz val="14"/>
        <color rgb="FF000000"/>
        <rFont val="宋体"/>
        <charset val="134"/>
      </rPr>
      <t xml:space="preserve">       </t>
    </r>
    <r>
      <rPr>
        <b/>
        <sz val="14"/>
        <color rgb="FF000000"/>
        <rFont val="宋体"/>
        <charset val="134"/>
      </rPr>
      <t>年研究生</t>
    </r>
    <r>
      <rPr>
        <b/>
        <u/>
        <sz val="14"/>
        <color rgb="FF000000"/>
        <rFont val="宋体"/>
        <charset val="134"/>
      </rPr>
      <t xml:space="preserve"> </t>
    </r>
    <r>
      <rPr>
        <b/>
        <u/>
        <sz val="14"/>
        <color rgb="FFFF0000"/>
        <rFont val="宋体"/>
        <charset val="134"/>
      </rPr>
      <t>优秀毕业生</t>
    </r>
    <r>
      <rPr>
        <b/>
        <u/>
        <sz val="14"/>
        <color rgb="FF000000"/>
        <rFont val="宋体"/>
        <charset val="134"/>
      </rPr>
      <t xml:space="preserve"> </t>
    </r>
    <r>
      <rPr>
        <b/>
        <sz val="14"/>
        <color rgb="FF000000"/>
        <rFont val="宋体"/>
        <charset val="134"/>
      </rPr>
      <t>科研成果及获奖情况汇总评分表</t>
    </r>
  </si>
  <si>
    <r>
      <rPr>
        <b/>
        <sz val="12"/>
        <color rgb="FF000000"/>
        <rFont val="宋体"/>
        <charset val="134"/>
      </rPr>
      <t>科研成果总分占比</t>
    </r>
    <r>
      <rPr>
        <b/>
        <sz val="12"/>
        <color rgb="FFFF0000"/>
        <rFont val="宋体"/>
        <charset val="134"/>
      </rPr>
      <t>（40%）</t>
    </r>
  </si>
  <si>
    <r>
      <rPr>
        <b/>
        <sz val="12"/>
        <color rgb="FF000000"/>
        <rFont val="宋体"/>
        <charset val="134"/>
      </rPr>
      <t>学生活动及获奖情况总分占比</t>
    </r>
    <r>
      <rPr>
        <b/>
        <sz val="12"/>
        <color rgb="FFFF0000"/>
        <rFont val="宋体"/>
        <charset val="134"/>
      </rPr>
      <t>（40%）</t>
    </r>
  </si>
  <si>
    <r>
      <rPr>
        <b/>
        <sz val="14"/>
        <color rgb="FF000000"/>
        <rFont val="宋体"/>
        <charset val="134"/>
      </rPr>
      <t xml:space="preserve"> </t>
    </r>
    <r>
      <rPr>
        <b/>
        <u/>
        <sz val="14"/>
        <color rgb="FF000000"/>
        <rFont val="宋体"/>
        <charset val="134"/>
      </rPr>
      <t xml:space="preserve">       </t>
    </r>
    <r>
      <rPr>
        <b/>
        <sz val="14"/>
        <color rgb="FF000000"/>
        <rFont val="宋体"/>
        <charset val="134"/>
      </rPr>
      <t>年研究生</t>
    </r>
    <r>
      <rPr>
        <b/>
        <u/>
        <sz val="14"/>
        <color rgb="FF000000"/>
        <rFont val="宋体"/>
        <charset val="134"/>
      </rPr>
      <t xml:space="preserve"> </t>
    </r>
    <r>
      <rPr>
        <b/>
        <u/>
        <sz val="14"/>
        <color rgb="FFFF0000"/>
        <rFont val="宋体"/>
        <charset val="134"/>
      </rPr>
      <t>国家奖学金</t>
    </r>
    <r>
      <rPr>
        <b/>
        <u/>
        <sz val="14"/>
        <color rgb="FF000000"/>
        <rFont val="宋体"/>
        <charset val="134"/>
      </rPr>
      <t xml:space="preserve"> </t>
    </r>
    <r>
      <rPr>
        <b/>
        <sz val="14"/>
        <color rgb="FF000000"/>
        <rFont val="宋体"/>
        <charset val="134"/>
      </rPr>
      <t>科研成果及获奖情况汇总评分表</t>
    </r>
  </si>
  <si>
    <r>
      <rPr>
        <b/>
        <sz val="12"/>
        <color rgb="FF000000"/>
        <rFont val="宋体"/>
        <charset val="134"/>
      </rPr>
      <t>平均成绩总分占比</t>
    </r>
    <r>
      <rPr>
        <b/>
        <sz val="12"/>
        <color rgb="FFFF0000"/>
        <rFont val="宋体"/>
        <charset val="134"/>
      </rPr>
      <t>（30%）</t>
    </r>
  </si>
  <si>
    <r>
      <rPr>
        <b/>
        <sz val="12"/>
        <color rgb="FF000000"/>
        <rFont val="宋体"/>
        <charset val="134"/>
      </rPr>
      <t>科研成果总分占比</t>
    </r>
    <r>
      <rPr>
        <b/>
        <sz val="12"/>
        <color rgb="FFFF0000"/>
        <rFont val="宋体"/>
        <charset val="134"/>
      </rPr>
      <t>（60%）</t>
    </r>
  </si>
  <si>
    <r>
      <rPr>
        <b/>
        <sz val="12"/>
        <color rgb="FF000000"/>
        <rFont val="宋体"/>
        <charset val="134"/>
      </rPr>
      <t>学生活动及获奖情况总分占比</t>
    </r>
    <r>
      <rPr>
        <b/>
        <sz val="12"/>
        <color rgb="FFFF0000"/>
        <rFont val="宋体"/>
        <charset val="134"/>
      </rPr>
      <t>（10%）</t>
    </r>
  </si>
  <si>
    <r>
      <rPr>
        <b/>
        <sz val="14"/>
        <color rgb="FF000000"/>
        <rFont val="宋体"/>
        <charset val="134"/>
      </rPr>
      <t xml:space="preserve"> </t>
    </r>
    <r>
      <rPr>
        <b/>
        <u/>
        <sz val="14"/>
        <color rgb="FF000000"/>
        <rFont val="宋体"/>
        <charset val="134"/>
      </rPr>
      <t xml:space="preserve">       </t>
    </r>
    <r>
      <rPr>
        <b/>
        <sz val="14"/>
        <color rgb="FF000000"/>
        <rFont val="宋体"/>
        <charset val="134"/>
      </rPr>
      <t>年研究生</t>
    </r>
    <r>
      <rPr>
        <b/>
        <u/>
        <sz val="14"/>
        <color rgb="FF000000"/>
        <rFont val="宋体"/>
        <charset val="134"/>
      </rPr>
      <t xml:space="preserve"> </t>
    </r>
    <r>
      <rPr>
        <b/>
        <u/>
        <sz val="14"/>
        <color rgb="FFFF0000"/>
        <rFont val="宋体"/>
        <charset val="134"/>
      </rPr>
      <t>学业奖学金评</t>
    </r>
    <r>
      <rPr>
        <b/>
        <u/>
        <sz val="14"/>
        <color rgb="FF000000"/>
        <rFont val="宋体"/>
        <charset val="134"/>
      </rPr>
      <t xml:space="preserve"> </t>
    </r>
    <r>
      <rPr>
        <b/>
        <sz val="14"/>
        <color rgb="FF000000"/>
        <rFont val="宋体"/>
        <charset val="134"/>
      </rPr>
      <t>科研成果及获奖情况汇总评分表</t>
    </r>
  </si>
  <si>
    <r>
      <rPr>
        <b/>
        <sz val="12"/>
        <color rgb="FF000000"/>
        <rFont val="宋体"/>
        <charset val="134"/>
      </rPr>
      <t>学生活动及获奖情况总分占比</t>
    </r>
    <r>
      <rPr>
        <b/>
        <sz val="12"/>
        <color rgb="FFFF0000"/>
        <rFont val="宋体"/>
        <charset val="134"/>
      </rPr>
      <t>（20%）</t>
    </r>
  </si>
  <si>
    <r>
      <rPr>
        <b/>
        <sz val="14"/>
        <color rgb="FF000000"/>
        <rFont val="宋体"/>
        <charset val="134"/>
      </rPr>
      <t xml:space="preserve"> </t>
    </r>
    <r>
      <rPr>
        <b/>
        <u/>
        <sz val="14"/>
        <color rgb="FF000000"/>
        <rFont val="宋体"/>
        <charset val="134"/>
      </rPr>
      <t xml:space="preserve">       </t>
    </r>
    <r>
      <rPr>
        <b/>
        <sz val="14"/>
        <color rgb="FF000000"/>
        <rFont val="宋体"/>
        <charset val="134"/>
      </rPr>
      <t>年研究生</t>
    </r>
    <r>
      <rPr>
        <b/>
        <u/>
        <sz val="14"/>
        <color rgb="FFFF0000"/>
        <rFont val="宋体"/>
        <charset val="134"/>
      </rPr>
      <t xml:space="preserve"> 捐赠类及其他奖助学金 </t>
    </r>
    <r>
      <rPr>
        <b/>
        <sz val="14"/>
        <color rgb="FF000000"/>
        <rFont val="宋体"/>
        <charset val="134"/>
      </rPr>
      <t>科研成果及获奖情况汇总评分表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</si>
</sst>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u/>
      <sz val="14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sz val="12"/>
      <name val="Songti SC Regular"/>
      <charset val="134"/>
    </font>
    <font>
      <sz val="12"/>
      <color rgb="FFFF0000"/>
      <name val="宋体"/>
      <charset val="134"/>
      <scheme val="minor"/>
    </font>
    <font>
      <b/>
      <sz val="12"/>
      <name val="宋体"/>
      <charset val="134"/>
    </font>
    <font>
      <b/>
      <sz val="12"/>
      <name val="Songti SC Regular"/>
      <charset val="134"/>
    </font>
    <font>
      <sz val="14"/>
      <color rgb="FFFF0000"/>
      <name val="宋体"/>
      <charset val="134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theme="1"/>
      <name val="Times New Roman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4"/>
      <color rgb="FF000000"/>
      <name val="宋体"/>
      <charset val="134"/>
    </font>
    <font>
      <b/>
      <u/>
      <sz val="14"/>
      <color rgb="FFFF0000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sz val="14"/>
      <color theme="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8AF2F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1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15" applyNumberFormat="0" applyAlignment="0" applyProtection="0">
      <alignment vertical="center"/>
    </xf>
    <xf numFmtId="0" fontId="28" fillId="13" borderId="11" applyNumberFormat="0" applyAlignment="0" applyProtection="0">
      <alignment vertical="center"/>
    </xf>
    <xf numFmtId="0" fontId="29" fillId="14" borderId="1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91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/>
    <xf numFmtId="0" fontId="0" fillId="0" borderId="0" xfId="0" applyFill="1" applyProtection="1">
      <protection locked="0"/>
    </xf>
    <xf numFmtId="0" fontId="0" fillId="0" borderId="0" xfId="0" applyProtection="1"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wrapText="1"/>
      <protection locked="0"/>
    </xf>
    <xf numFmtId="0" fontId="0" fillId="2" borderId="0" xfId="0" applyFill="1" applyProtection="1"/>
    <xf numFmtId="0" fontId="3" fillId="3" borderId="3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" xfId="1" applyNumberFormat="1" applyFont="1" applyBorder="1" applyAlignment="1" applyProtection="1">
      <alignment horizontal="justify" vertical="center"/>
      <protection locked="0"/>
    </xf>
    <xf numFmtId="0" fontId="5" fillId="0" borderId="3" xfId="1" applyNumberFormat="1" applyFont="1" applyBorder="1" applyAlignment="1" applyProtection="1">
      <alignment horizontal="justify" vertical="center"/>
      <protection locked="0"/>
    </xf>
    <xf numFmtId="0" fontId="5" fillId="2" borderId="3" xfId="1" applyNumberFormat="1" applyFont="1" applyFill="1" applyBorder="1" applyAlignment="1" applyProtection="1">
      <alignment horizontal="justify" vertical="center"/>
    </xf>
    <xf numFmtId="0" fontId="8" fillId="3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0" fillId="3" borderId="0" xfId="0" applyFill="1" applyProtection="1"/>
    <xf numFmtId="0" fontId="9" fillId="0" borderId="0" xfId="0" applyFont="1" applyAlignment="1" applyProtection="1">
      <alignment horizontal="right"/>
      <protection locked="0"/>
    </xf>
    <xf numFmtId="0" fontId="9" fillId="2" borderId="0" xfId="0" applyFont="1" applyFill="1" applyAlignment="1" applyProtection="1">
      <alignment horizontal="right"/>
    </xf>
    <xf numFmtId="0" fontId="10" fillId="0" borderId="0" xfId="0" applyFont="1" applyAlignment="1" applyProtection="1">
      <alignment horizontal="right"/>
      <protection locked="0"/>
    </xf>
    <xf numFmtId="0" fontId="10" fillId="2" borderId="0" xfId="0" applyFont="1" applyFill="1" applyAlignment="1" applyProtection="1">
      <alignment horizontal="right"/>
    </xf>
    <xf numFmtId="0" fontId="11" fillId="0" borderId="0" xfId="0" applyFont="1" applyAlignment="1" applyProtection="1">
      <alignment horizontal="center"/>
      <protection locked="0"/>
    </xf>
    <xf numFmtId="0" fontId="11" fillId="2" borderId="0" xfId="0" applyFont="1" applyFill="1" applyAlignment="1" applyProtection="1">
      <alignment horizontal="center"/>
    </xf>
    <xf numFmtId="0" fontId="11" fillId="3" borderId="0" xfId="0" applyFont="1" applyFill="1" applyAlignment="1" applyProtection="1">
      <alignment horizontal="center"/>
    </xf>
    <xf numFmtId="0" fontId="11" fillId="0" borderId="0" xfId="0" applyFont="1" applyFill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</xf>
    <xf numFmtId="0" fontId="12" fillId="0" borderId="0" xfId="0" applyFont="1" applyFill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0" fillId="0" borderId="3" xfId="0" applyBorder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wrapText="1"/>
      <protection locked="0"/>
    </xf>
    <xf numFmtId="49" fontId="3" fillId="0" borderId="3" xfId="0" applyNumberFormat="1" applyFont="1" applyBorder="1" applyAlignment="1" applyProtection="1">
      <alignment horizontal="center" wrapText="1"/>
      <protection locked="0"/>
    </xf>
    <xf numFmtId="49" fontId="4" fillId="2" borderId="3" xfId="0" applyNumberFormat="1" applyFont="1" applyFill="1" applyBorder="1" applyAlignment="1" applyProtection="1">
      <alignment horizontal="center" wrapText="1"/>
    </xf>
    <xf numFmtId="0" fontId="3" fillId="3" borderId="3" xfId="0" applyFont="1" applyFill="1" applyBorder="1" applyAlignment="1" applyProtection="1">
      <alignment horizontal="center" wrapText="1"/>
    </xf>
    <xf numFmtId="0" fontId="0" fillId="0" borderId="6" xfId="0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wrapText="1"/>
      <protection locked="0"/>
    </xf>
    <xf numFmtId="0" fontId="3" fillId="0" borderId="8" xfId="0" applyFont="1" applyBorder="1" applyAlignment="1" applyProtection="1">
      <alignment horizontal="left" wrapText="1"/>
      <protection locked="0"/>
    </xf>
    <xf numFmtId="0" fontId="3" fillId="0" borderId="8" xfId="0" applyFont="1" applyBorder="1" applyAlignment="1" applyProtection="1">
      <alignment horizontal="center" wrapText="1"/>
      <protection locked="0"/>
    </xf>
    <xf numFmtId="0" fontId="4" fillId="0" borderId="8" xfId="0" applyFont="1" applyBorder="1" applyAlignment="1" applyProtection="1">
      <alignment horizontal="center" wrapText="1"/>
      <protection locked="0"/>
    </xf>
    <xf numFmtId="49" fontId="3" fillId="0" borderId="8" xfId="0" applyNumberFormat="1" applyFont="1" applyBorder="1" applyAlignment="1" applyProtection="1">
      <alignment horizontal="center" wrapText="1"/>
      <protection locked="0"/>
    </xf>
    <xf numFmtId="49" fontId="4" fillId="2" borderId="8" xfId="0" applyNumberFormat="1" applyFont="1" applyFill="1" applyBorder="1" applyAlignment="1">
      <alignment horizontal="center" wrapText="1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>
      <alignment horizontal="left" vertical="center" wrapText="1"/>
    </xf>
    <xf numFmtId="0" fontId="0" fillId="2" borderId="0" xfId="0" applyFill="1"/>
    <xf numFmtId="0" fontId="3" fillId="3" borderId="10" xfId="0" applyFont="1" applyFill="1" applyBorder="1" applyAlignment="1">
      <alignment horizontal="center" wrapText="1"/>
    </xf>
    <xf numFmtId="0" fontId="5" fillId="2" borderId="3" xfId="1" applyNumberFormat="1" applyFont="1" applyFill="1" applyBorder="1" applyAlignment="1">
      <alignment horizontal="justify" vertical="center"/>
    </xf>
    <xf numFmtId="0" fontId="5" fillId="2" borderId="1" xfId="1" applyNumberFormat="1" applyFont="1" applyFill="1" applyBorder="1" applyAlignment="1">
      <alignment horizontal="justify" vertical="center"/>
    </xf>
    <xf numFmtId="0" fontId="8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9" fillId="2" borderId="0" xfId="0" applyFont="1" applyFill="1" applyAlignment="1">
      <alignment horizontal="right"/>
    </xf>
    <xf numFmtId="0" fontId="10" fillId="2" borderId="0" xfId="0" applyFont="1" applyFill="1" applyAlignment="1">
      <alignment horizontal="right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" fillId="0" borderId="0" xfId="0" applyFont="1" applyFill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49" fontId="4" fillId="2" borderId="8" xfId="0" applyNumberFormat="1" applyFont="1" applyFill="1" applyBorder="1" applyAlignment="1" applyProtection="1">
      <alignment horizontal="center" wrapText="1"/>
    </xf>
    <xf numFmtId="0" fontId="5" fillId="2" borderId="4" xfId="0" applyFont="1" applyFill="1" applyBorder="1" applyAlignment="1" applyProtection="1">
      <alignment horizontal="left" vertical="center" wrapText="1"/>
    </xf>
    <xf numFmtId="0" fontId="3" fillId="3" borderId="10" xfId="0" applyFont="1" applyFill="1" applyBorder="1" applyAlignment="1" applyProtection="1">
      <alignment horizontal="center" wrapText="1"/>
    </xf>
    <xf numFmtId="0" fontId="5" fillId="2" borderId="1" xfId="1" applyNumberFormat="1" applyFont="1" applyFill="1" applyBorder="1" applyAlignment="1" applyProtection="1">
      <alignment horizontal="justify" vertical="center"/>
    </xf>
    <xf numFmtId="0" fontId="8" fillId="3" borderId="1" xfId="0" applyFont="1" applyFill="1" applyBorder="1" applyAlignment="1" applyProtection="1">
      <alignment horizontal="center" vertical="center" wrapText="1"/>
    </xf>
    <xf numFmtId="0" fontId="0" fillId="0" borderId="0" xfId="0" applyProtection="1">
      <protection hidden="1"/>
    </xf>
    <xf numFmtId="49" fontId="4" fillId="2" borderId="8" xfId="0" applyNumberFormat="1" applyFont="1" applyFill="1" applyBorder="1" applyAlignment="1" applyProtection="1">
      <alignment horizontal="center" wrapText="1"/>
      <protection hidden="1"/>
    </xf>
    <xf numFmtId="0" fontId="5" fillId="2" borderId="4" xfId="0" applyFont="1" applyFill="1" applyBorder="1" applyAlignment="1" applyProtection="1">
      <alignment horizontal="left" vertical="center" wrapText="1"/>
      <protection hidden="1"/>
    </xf>
    <xf numFmtId="0" fontId="3" fillId="3" borderId="10" xfId="0" applyFont="1" applyFill="1" applyBorder="1" applyAlignment="1" applyProtection="1">
      <alignment horizontal="center" wrapText="1"/>
      <protection hidden="1"/>
    </xf>
    <xf numFmtId="0" fontId="7" fillId="0" borderId="3" xfId="1" applyNumberFormat="1" applyFont="1" applyBorder="1" applyAlignment="1" applyProtection="1">
      <alignment horizontal="justify" vertical="center" wrapText="1"/>
      <protection locked="0"/>
    </xf>
    <xf numFmtId="0" fontId="5" fillId="2" borderId="3" xfId="1" applyNumberFormat="1" applyFont="1" applyFill="1" applyBorder="1" applyAlignment="1" applyProtection="1">
      <alignment horizontal="justify" vertical="center"/>
      <protection hidden="1"/>
    </xf>
    <xf numFmtId="0" fontId="5" fillId="2" borderId="1" xfId="1" applyNumberFormat="1" applyFont="1" applyFill="1" applyBorder="1" applyAlignment="1" applyProtection="1">
      <alignment horizontal="justify" vertical="center"/>
      <protection hidden="1"/>
    </xf>
    <xf numFmtId="0" fontId="8" fillId="3" borderId="1" xfId="0" applyFont="1" applyFill="1" applyBorder="1" applyAlignment="1" applyProtection="1">
      <alignment horizontal="center" vertical="center" wrapText="1"/>
      <protection hidden="1"/>
    </xf>
  </cellXfs>
  <cellStyles count="50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Medium4"/>
  <colors>
    <mruColors>
      <color rgb="008AF2F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zoomScale="84" zoomScaleNormal="84" topLeftCell="G1" workbookViewId="0">
      <selection activeCell="G4" sqref="G4"/>
    </sheetView>
  </sheetViews>
  <sheetFormatPr defaultColWidth="11" defaultRowHeight="14.25"/>
  <cols>
    <col min="1" max="1" width="5.25" style="1" customWidth="1"/>
    <col min="2" max="2" width="5.625" style="1" customWidth="1"/>
    <col min="3" max="3" width="6.75" style="1" customWidth="1"/>
    <col min="4" max="4" width="8.5" style="1" customWidth="1"/>
    <col min="5" max="5" width="10.875" style="1" customWidth="1"/>
    <col min="6" max="7" width="13.375" style="1" customWidth="1"/>
    <col min="8" max="8" width="23.8083333333333" style="83" customWidth="1"/>
    <col min="9" max="9" width="130.941666666667" style="1" customWidth="1"/>
    <col min="10" max="10" width="15.3166666666667" style="1" customWidth="1"/>
    <col min="11" max="11" width="20.2416666666667" style="83" customWidth="1"/>
    <col min="12" max="12" width="83.7833333333333" style="1" customWidth="1"/>
    <col min="13" max="13" width="11" style="1"/>
    <col min="14" max="14" width="9.36666666666667" style="83" customWidth="1"/>
    <col min="15" max="15" width="11" style="83"/>
    <col min="16" max="16" width="11" style="1"/>
  </cols>
  <sheetData>
    <row r="1" ht="18.75" spans="1:20">
      <c r="A1" s="42" t="s">
        <v>0</v>
      </c>
      <c r="B1" s="42"/>
      <c r="C1" s="42"/>
      <c r="D1" s="42"/>
      <c r="E1" s="42"/>
      <c r="F1" s="42"/>
      <c r="G1" s="42"/>
      <c r="H1" s="44"/>
      <c r="I1" s="42"/>
      <c r="J1" s="42"/>
      <c r="K1" s="44"/>
      <c r="L1" s="42"/>
      <c r="M1" s="42"/>
      <c r="N1" s="44"/>
      <c r="O1" s="44"/>
      <c r="P1" s="42"/>
      <c r="Q1" s="42"/>
      <c r="R1" s="42"/>
      <c r="S1" s="42"/>
      <c r="T1" s="42"/>
    </row>
    <row r="2" ht="18.75" spans="1:20">
      <c r="A2" s="45" t="s">
        <v>1</v>
      </c>
      <c r="B2" s="45"/>
      <c r="C2" s="45"/>
      <c r="D2" s="45"/>
      <c r="E2" s="45"/>
      <c r="F2" s="45" t="s">
        <v>2</v>
      </c>
      <c r="G2" s="45"/>
      <c r="H2" s="77"/>
      <c r="I2" s="45"/>
      <c r="J2" s="45"/>
      <c r="K2" s="77"/>
      <c r="L2" s="45"/>
      <c r="M2" s="45"/>
      <c r="N2" s="77"/>
      <c r="O2" s="77"/>
      <c r="P2" s="45" t="s">
        <v>3</v>
      </c>
      <c r="Q2" s="45"/>
      <c r="R2" s="46"/>
      <c r="S2" s="45"/>
      <c r="T2" s="54"/>
    </row>
    <row r="3" ht="130" customHeight="1" spans="1:20">
      <c r="A3" s="55" t="s">
        <v>4</v>
      </c>
      <c r="B3" s="56" t="s">
        <v>5</v>
      </c>
      <c r="C3" s="57" t="s">
        <v>6</v>
      </c>
      <c r="D3" s="58" t="s">
        <v>7</v>
      </c>
      <c r="E3" s="58" t="s">
        <v>8</v>
      </c>
      <c r="F3" s="59" t="s">
        <v>9</v>
      </c>
      <c r="G3" s="60" t="s">
        <v>10</v>
      </c>
      <c r="H3" s="84" t="s">
        <v>11</v>
      </c>
      <c r="I3" s="59" t="s">
        <v>12</v>
      </c>
      <c r="J3" s="60" t="s">
        <v>13</v>
      </c>
      <c r="K3" s="84" t="s">
        <v>14</v>
      </c>
      <c r="L3" s="59" t="s">
        <v>15</v>
      </c>
      <c r="M3" s="60" t="s">
        <v>16</v>
      </c>
      <c r="N3" s="84" t="s">
        <v>17</v>
      </c>
      <c r="O3" s="86" t="s">
        <v>18</v>
      </c>
      <c r="P3" s="21" t="s">
        <v>19</v>
      </c>
      <c r="Q3" s="21" t="s">
        <v>20</v>
      </c>
      <c r="R3" s="21" t="s">
        <v>21</v>
      </c>
      <c r="S3" s="21" t="s">
        <v>22</v>
      </c>
      <c r="T3" s="12" t="s">
        <v>23</v>
      </c>
    </row>
    <row r="4" ht="195" spans="1:20">
      <c r="A4" s="62">
        <v>1</v>
      </c>
      <c r="B4" s="15" t="s">
        <v>24</v>
      </c>
      <c r="C4" s="16" t="s">
        <v>25</v>
      </c>
      <c r="D4" s="16" t="s">
        <v>25</v>
      </c>
      <c r="E4" s="63" t="s">
        <v>25</v>
      </c>
      <c r="F4" s="63"/>
      <c r="G4" s="63"/>
      <c r="H4" s="85">
        <f>G4*20%</f>
        <v>0</v>
      </c>
      <c r="I4" s="87" t="s">
        <v>26</v>
      </c>
      <c r="J4" s="23"/>
      <c r="K4" s="88">
        <f>J4*50%</f>
        <v>0</v>
      </c>
      <c r="L4" s="22" t="s">
        <v>27</v>
      </c>
      <c r="M4" s="23"/>
      <c r="N4" s="89">
        <f>M4*30%</f>
        <v>0</v>
      </c>
      <c r="O4" s="90">
        <f>H4+K4+N4</f>
        <v>0</v>
      </c>
      <c r="P4" s="26"/>
      <c r="Q4" s="26"/>
      <c r="R4" s="26"/>
      <c r="S4" s="26"/>
      <c r="T4" s="40"/>
    </row>
    <row r="5" ht="85.5" spans="1:15">
      <c r="A5" s="18" t="s">
        <v>28</v>
      </c>
      <c r="H5" s="85">
        <f t="shared" ref="H5:H36" si="0">G5*20%</f>
        <v>0</v>
      </c>
      <c r="K5" s="88">
        <f t="shared" ref="K5:K36" si="1">J5*50%</f>
        <v>0</v>
      </c>
      <c r="N5" s="89">
        <f t="shared" ref="N5:N36" si="2">M5*30%</f>
        <v>0</v>
      </c>
      <c r="O5" s="90">
        <f t="shared" ref="O5:O36" si="3">H5+K5+N5</f>
        <v>0</v>
      </c>
    </row>
    <row r="6" ht="30" customHeight="1" spans="8:15">
      <c r="H6" s="85">
        <f t="shared" si="0"/>
        <v>0</v>
      </c>
      <c r="K6" s="88">
        <f t="shared" si="1"/>
        <v>0</v>
      </c>
      <c r="L6" s="28" t="s">
        <v>29</v>
      </c>
      <c r="M6" s="28"/>
      <c r="N6" s="89">
        <f t="shared" si="2"/>
        <v>0</v>
      </c>
      <c r="O6" s="90">
        <f t="shared" si="3"/>
        <v>0</v>
      </c>
    </row>
    <row r="7" ht="18.75" spans="8:15">
      <c r="H7" s="85">
        <f t="shared" si="0"/>
        <v>0</v>
      </c>
      <c r="K7" s="88">
        <f t="shared" si="1"/>
        <v>0</v>
      </c>
      <c r="L7" s="30" t="s">
        <v>30</v>
      </c>
      <c r="M7" s="30"/>
      <c r="N7" s="89">
        <f t="shared" si="2"/>
        <v>0</v>
      </c>
      <c r="O7" s="90">
        <f t="shared" si="3"/>
        <v>0</v>
      </c>
    </row>
    <row r="8" ht="18.75" spans="8:15">
      <c r="H8" s="85">
        <f t="shared" si="0"/>
        <v>0</v>
      </c>
      <c r="K8" s="88">
        <f t="shared" si="1"/>
        <v>0</v>
      </c>
      <c r="L8" s="30" t="s">
        <v>31</v>
      </c>
      <c r="M8" s="30"/>
      <c r="N8" s="89">
        <f t="shared" si="2"/>
        <v>0</v>
      </c>
      <c r="O8" s="90">
        <f t="shared" si="3"/>
        <v>0</v>
      </c>
    </row>
    <row r="9" ht="22.5" spans="8:15">
      <c r="H9" s="85">
        <f t="shared" si="0"/>
        <v>0</v>
      </c>
      <c r="K9" s="88">
        <f t="shared" si="1"/>
        <v>0</v>
      </c>
      <c r="L9" s="32" t="s">
        <v>32</v>
      </c>
      <c r="M9" s="32"/>
      <c r="N9" s="89">
        <f t="shared" si="2"/>
        <v>0</v>
      </c>
      <c r="O9" s="90">
        <f t="shared" si="3"/>
        <v>0</v>
      </c>
    </row>
    <row r="10" ht="15.75" spans="8:15">
      <c r="H10" s="85">
        <f t="shared" si="0"/>
        <v>0</v>
      </c>
      <c r="K10" s="88">
        <f t="shared" si="1"/>
        <v>0</v>
      </c>
      <c r="L10" s="1" t="s">
        <v>33</v>
      </c>
      <c r="N10" s="89">
        <f t="shared" si="2"/>
        <v>0</v>
      </c>
      <c r="O10" s="90">
        <f t="shared" si="3"/>
        <v>0</v>
      </c>
    </row>
    <row r="11" ht="15.75" spans="8:15">
      <c r="H11" s="85">
        <f t="shared" si="0"/>
        <v>0</v>
      </c>
      <c r="K11" s="88">
        <f t="shared" si="1"/>
        <v>0</v>
      </c>
      <c r="L11" s="1" t="s">
        <v>34</v>
      </c>
      <c r="N11" s="89">
        <f t="shared" si="2"/>
        <v>0</v>
      </c>
      <c r="O11" s="90">
        <f t="shared" si="3"/>
        <v>0</v>
      </c>
    </row>
    <row r="12" ht="15.75" spans="8:15">
      <c r="H12" s="85">
        <f t="shared" si="0"/>
        <v>0</v>
      </c>
      <c r="K12" s="88">
        <f t="shared" si="1"/>
        <v>0</v>
      </c>
      <c r="L12" s="1" t="s">
        <v>35</v>
      </c>
      <c r="N12" s="89">
        <f t="shared" si="2"/>
        <v>0</v>
      </c>
      <c r="O12" s="90">
        <f t="shared" si="3"/>
        <v>0</v>
      </c>
    </row>
    <row r="13" ht="15.75" spans="8:15">
      <c r="H13" s="85">
        <f t="shared" si="0"/>
        <v>0</v>
      </c>
      <c r="K13" s="88">
        <f t="shared" si="1"/>
        <v>0</v>
      </c>
      <c r="N13" s="89">
        <f t="shared" si="2"/>
        <v>0</v>
      </c>
      <c r="O13" s="90">
        <f t="shared" si="3"/>
        <v>0</v>
      </c>
    </row>
    <row r="14" ht="15.75" spans="8:15">
      <c r="H14" s="85">
        <f t="shared" si="0"/>
        <v>0</v>
      </c>
      <c r="K14" s="88">
        <f t="shared" si="1"/>
        <v>0</v>
      </c>
      <c r="N14" s="89">
        <f t="shared" si="2"/>
        <v>0</v>
      </c>
      <c r="O14" s="90">
        <f t="shared" si="3"/>
        <v>0</v>
      </c>
    </row>
    <row r="15" ht="15.75" spans="8:15">
      <c r="H15" s="85">
        <f t="shared" si="0"/>
        <v>0</v>
      </c>
      <c r="K15" s="88">
        <f t="shared" si="1"/>
        <v>0</v>
      </c>
      <c r="N15" s="89">
        <f t="shared" si="2"/>
        <v>0</v>
      </c>
      <c r="O15" s="90">
        <f t="shared" si="3"/>
        <v>0</v>
      </c>
    </row>
    <row r="16" ht="22.5" spans="8:15">
      <c r="H16" s="85">
        <f t="shared" si="0"/>
        <v>0</v>
      </c>
      <c r="K16" s="88">
        <f t="shared" si="1"/>
        <v>0</v>
      </c>
      <c r="L16" s="32"/>
      <c r="N16" s="89">
        <f t="shared" si="2"/>
        <v>0</v>
      </c>
      <c r="O16" s="90">
        <f t="shared" si="3"/>
        <v>0</v>
      </c>
    </row>
    <row r="17" ht="15.75" spans="8:15">
      <c r="H17" s="85">
        <f t="shared" si="0"/>
        <v>0</v>
      </c>
      <c r="K17" s="88">
        <f t="shared" si="1"/>
        <v>0</v>
      </c>
      <c r="N17" s="89">
        <f t="shared" si="2"/>
        <v>0</v>
      </c>
      <c r="O17" s="90">
        <f t="shared" si="3"/>
        <v>0</v>
      </c>
    </row>
    <row r="18" ht="15.75" spans="8:15">
      <c r="H18" s="85">
        <f t="shared" si="0"/>
        <v>0</v>
      </c>
      <c r="K18" s="88">
        <f t="shared" si="1"/>
        <v>0</v>
      </c>
      <c r="N18" s="89">
        <f t="shared" si="2"/>
        <v>0</v>
      </c>
      <c r="O18" s="90">
        <f t="shared" si="3"/>
        <v>0</v>
      </c>
    </row>
    <row r="19" ht="15.75" spans="8:15">
      <c r="H19" s="85">
        <f t="shared" si="0"/>
        <v>0</v>
      </c>
      <c r="K19" s="88">
        <f t="shared" si="1"/>
        <v>0</v>
      </c>
      <c r="N19" s="89">
        <f t="shared" si="2"/>
        <v>0</v>
      </c>
      <c r="O19" s="90">
        <f t="shared" si="3"/>
        <v>0</v>
      </c>
    </row>
    <row r="20" ht="15.75" spans="8:15">
      <c r="H20" s="85">
        <f t="shared" si="0"/>
        <v>0</v>
      </c>
      <c r="K20" s="88">
        <f t="shared" si="1"/>
        <v>0</v>
      </c>
      <c r="N20" s="89">
        <f t="shared" si="2"/>
        <v>0</v>
      </c>
      <c r="O20" s="90">
        <f t="shared" si="3"/>
        <v>0</v>
      </c>
    </row>
    <row r="21" ht="15.75" spans="8:15">
      <c r="H21" s="85">
        <f t="shared" si="0"/>
        <v>0</v>
      </c>
      <c r="K21" s="88">
        <f t="shared" si="1"/>
        <v>0</v>
      </c>
      <c r="N21" s="89">
        <f t="shared" si="2"/>
        <v>0</v>
      </c>
      <c r="O21" s="90">
        <f t="shared" si="3"/>
        <v>0</v>
      </c>
    </row>
    <row r="22" ht="15.75" spans="8:15">
      <c r="H22" s="85">
        <f t="shared" si="0"/>
        <v>0</v>
      </c>
      <c r="K22" s="88">
        <f t="shared" si="1"/>
        <v>0</v>
      </c>
      <c r="N22" s="89">
        <f t="shared" si="2"/>
        <v>0</v>
      </c>
      <c r="O22" s="90">
        <f t="shared" si="3"/>
        <v>0</v>
      </c>
    </row>
    <row r="23" ht="15.75" spans="8:15">
      <c r="H23" s="85">
        <f t="shared" si="0"/>
        <v>0</v>
      </c>
      <c r="K23" s="88">
        <f t="shared" si="1"/>
        <v>0</v>
      </c>
      <c r="N23" s="89">
        <f t="shared" si="2"/>
        <v>0</v>
      </c>
      <c r="O23" s="90">
        <f t="shared" si="3"/>
        <v>0</v>
      </c>
    </row>
    <row r="24" ht="15.75" spans="8:15">
      <c r="H24" s="85">
        <f t="shared" si="0"/>
        <v>0</v>
      </c>
      <c r="K24" s="88">
        <f t="shared" si="1"/>
        <v>0</v>
      </c>
      <c r="N24" s="89">
        <f t="shared" si="2"/>
        <v>0</v>
      </c>
      <c r="O24" s="90">
        <f t="shared" si="3"/>
        <v>0</v>
      </c>
    </row>
    <row r="25" ht="15.75" spans="8:15">
      <c r="H25" s="85">
        <f t="shared" si="0"/>
        <v>0</v>
      </c>
      <c r="K25" s="88">
        <f t="shared" si="1"/>
        <v>0</v>
      </c>
      <c r="N25" s="89">
        <f t="shared" si="2"/>
        <v>0</v>
      </c>
      <c r="O25" s="90">
        <f t="shared" si="3"/>
        <v>0</v>
      </c>
    </row>
    <row r="26" ht="15.75" spans="8:15">
      <c r="H26" s="85">
        <f t="shared" si="0"/>
        <v>0</v>
      </c>
      <c r="K26" s="88">
        <f t="shared" si="1"/>
        <v>0</v>
      </c>
      <c r="N26" s="89">
        <f t="shared" si="2"/>
        <v>0</v>
      </c>
      <c r="O26" s="90">
        <f t="shared" si="3"/>
        <v>0</v>
      </c>
    </row>
    <row r="27" ht="15.75" spans="8:15">
      <c r="H27" s="85">
        <f t="shared" si="0"/>
        <v>0</v>
      </c>
      <c r="K27" s="88">
        <f t="shared" si="1"/>
        <v>0</v>
      </c>
      <c r="N27" s="89">
        <f t="shared" si="2"/>
        <v>0</v>
      </c>
      <c r="O27" s="90">
        <f t="shared" si="3"/>
        <v>0</v>
      </c>
    </row>
    <row r="28" ht="15.75" spans="8:15">
      <c r="H28" s="85">
        <f t="shared" si="0"/>
        <v>0</v>
      </c>
      <c r="K28" s="88">
        <f t="shared" si="1"/>
        <v>0</v>
      </c>
      <c r="N28" s="89">
        <f t="shared" si="2"/>
        <v>0</v>
      </c>
      <c r="O28" s="90">
        <f t="shared" si="3"/>
        <v>0</v>
      </c>
    </row>
    <row r="29" ht="15.75" spans="8:15">
      <c r="H29" s="85">
        <f t="shared" si="0"/>
        <v>0</v>
      </c>
      <c r="K29" s="88">
        <f t="shared" si="1"/>
        <v>0</v>
      </c>
      <c r="N29" s="89">
        <f t="shared" si="2"/>
        <v>0</v>
      </c>
      <c r="O29" s="90">
        <f t="shared" si="3"/>
        <v>0</v>
      </c>
    </row>
    <row r="30" ht="15.75" spans="8:15">
      <c r="H30" s="85">
        <f t="shared" si="0"/>
        <v>0</v>
      </c>
      <c r="K30" s="88">
        <f t="shared" si="1"/>
        <v>0</v>
      </c>
      <c r="N30" s="89">
        <f t="shared" si="2"/>
        <v>0</v>
      </c>
      <c r="O30" s="90">
        <f t="shared" si="3"/>
        <v>0</v>
      </c>
    </row>
    <row r="31" ht="15.75" spans="8:15">
      <c r="H31" s="85">
        <f t="shared" si="0"/>
        <v>0</v>
      </c>
      <c r="K31" s="88">
        <f t="shared" si="1"/>
        <v>0</v>
      </c>
      <c r="N31" s="89">
        <f t="shared" si="2"/>
        <v>0</v>
      </c>
      <c r="O31" s="90">
        <f t="shared" si="3"/>
        <v>0</v>
      </c>
    </row>
    <row r="32" ht="15.75" spans="8:15">
      <c r="H32" s="85">
        <f t="shared" si="0"/>
        <v>0</v>
      </c>
      <c r="K32" s="88">
        <f t="shared" si="1"/>
        <v>0</v>
      </c>
      <c r="N32" s="89">
        <f t="shared" si="2"/>
        <v>0</v>
      </c>
      <c r="O32" s="90">
        <f t="shared" si="3"/>
        <v>0</v>
      </c>
    </row>
    <row r="33" ht="15.75" spans="8:15">
      <c r="H33" s="85">
        <f t="shared" si="0"/>
        <v>0</v>
      </c>
      <c r="K33" s="88">
        <f t="shared" si="1"/>
        <v>0</v>
      </c>
      <c r="N33" s="89">
        <f t="shared" si="2"/>
        <v>0</v>
      </c>
      <c r="O33" s="90">
        <f t="shared" si="3"/>
        <v>0</v>
      </c>
    </row>
    <row r="34" ht="15.75" spans="8:15">
      <c r="H34" s="85">
        <f t="shared" si="0"/>
        <v>0</v>
      </c>
      <c r="K34" s="88">
        <f t="shared" si="1"/>
        <v>0</v>
      </c>
      <c r="N34" s="89">
        <f t="shared" si="2"/>
        <v>0</v>
      </c>
      <c r="O34" s="90">
        <f t="shared" si="3"/>
        <v>0</v>
      </c>
    </row>
    <row r="35" ht="15.75" spans="8:15">
      <c r="H35" s="85">
        <f t="shared" si="0"/>
        <v>0</v>
      </c>
      <c r="K35" s="88">
        <f t="shared" si="1"/>
        <v>0</v>
      </c>
      <c r="N35" s="89">
        <f t="shared" si="2"/>
        <v>0</v>
      </c>
      <c r="O35" s="90">
        <f t="shared" si="3"/>
        <v>0</v>
      </c>
    </row>
    <row r="36" ht="15.75" spans="8:15">
      <c r="H36" s="85">
        <f t="shared" si="0"/>
        <v>0</v>
      </c>
      <c r="K36" s="88">
        <f t="shared" si="1"/>
        <v>0</v>
      </c>
      <c r="N36" s="89">
        <f t="shared" si="2"/>
        <v>0</v>
      </c>
      <c r="O36" s="90">
        <f t="shared" si="3"/>
        <v>0</v>
      </c>
    </row>
    <row r="37" ht="15.75" spans="8:15">
      <c r="H37" s="85">
        <f t="shared" ref="H37:H71" si="4">G37*20%</f>
        <v>0</v>
      </c>
      <c r="K37" s="88">
        <f t="shared" ref="K37:K71" si="5">J37*50%</f>
        <v>0</v>
      </c>
      <c r="N37" s="89">
        <f t="shared" ref="N37:N71" si="6">M37*30%</f>
        <v>0</v>
      </c>
      <c r="O37" s="90">
        <f t="shared" ref="O37:O71" si="7">H37+K37+N37</f>
        <v>0</v>
      </c>
    </row>
    <row r="38" ht="15.75" spans="8:15">
      <c r="H38" s="85">
        <f t="shared" si="4"/>
        <v>0</v>
      </c>
      <c r="K38" s="88">
        <f t="shared" si="5"/>
        <v>0</v>
      </c>
      <c r="N38" s="89">
        <f t="shared" si="6"/>
        <v>0</v>
      </c>
      <c r="O38" s="90">
        <f t="shared" si="7"/>
        <v>0</v>
      </c>
    </row>
    <row r="39" ht="15.75" spans="8:15">
      <c r="H39" s="85">
        <f t="shared" si="4"/>
        <v>0</v>
      </c>
      <c r="K39" s="88">
        <f t="shared" si="5"/>
        <v>0</v>
      </c>
      <c r="N39" s="89">
        <f t="shared" si="6"/>
        <v>0</v>
      </c>
      <c r="O39" s="90">
        <f t="shared" si="7"/>
        <v>0</v>
      </c>
    </row>
    <row r="40" ht="15.75" spans="8:15">
      <c r="H40" s="85">
        <f t="shared" si="4"/>
        <v>0</v>
      </c>
      <c r="K40" s="88">
        <f t="shared" si="5"/>
        <v>0</v>
      </c>
      <c r="N40" s="89">
        <f t="shared" si="6"/>
        <v>0</v>
      </c>
      <c r="O40" s="90">
        <f t="shared" si="7"/>
        <v>0</v>
      </c>
    </row>
    <row r="41" ht="15.75" spans="8:15">
      <c r="H41" s="85">
        <f t="shared" si="4"/>
        <v>0</v>
      </c>
      <c r="K41" s="88">
        <f t="shared" si="5"/>
        <v>0</v>
      </c>
      <c r="N41" s="89">
        <f t="shared" si="6"/>
        <v>0</v>
      </c>
      <c r="O41" s="90">
        <f t="shared" si="7"/>
        <v>0</v>
      </c>
    </row>
    <row r="42" ht="15.75" spans="8:15">
      <c r="H42" s="85">
        <f t="shared" si="4"/>
        <v>0</v>
      </c>
      <c r="K42" s="88">
        <f t="shared" si="5"/>
        <v>0</v>
      </c>
      <c r="N42" s="89">
        <f t="shared" si="6"/>
        <v>0</v>
      </c>
      <c r="O42" s="90">
        <f t="shared" si="7"/>
        <v>0</v>
      </c>
    </row>
    <row r="43" ht="15.75" spans="8:15">
      <c r="H43" s="85">
        <f t="shared" si="4"/>
        <v>0</v>
      </c>
      <c r="K43" s="88">
        <f t="shared" si="5"/>
        <v>0</v>
      </c>
      <c r="N43" s="89">
        <f t="shared" si="6"/>
        <v>0</v>
      </c>
      <c r="O43" s="90">
        <f t="shared" si="7"/>
        <v>0</v>
      </c>
    </row>
    <row r="44" ht="15.75" spans="8:15">
      <c r="H44" s="85">
        <f t="shared" si="4"/>
        <v>0</v>
      </c>
      <c r="K44" s="88">
        <f t="shared" si="5"/>
        <v>0</v>
      </c>
      <c r="N44" s="89">
        <f t="shared" si="6"/>
        <v>0</v>
      </c>
      <c r="O44" s="90">
        <f t="shared" si="7"/>
        <v>0</v>
      </c>
    </row>
    <row r="45" ht="15.75" spans="8:15">
      <c r="H45" s="85">
        <f t="shared" si="4"/>
        <v>0</v>
      </c>
      <c r="K45" s="88">
        <f t="shared" si="5"/>
        <v>0</v>
      </c>
      <c r="N45" s="89">
        <f t="shared" si="6"/>
        <v>0</v>
      </c>
      <c r="O45" s="90">
        <f t="shared" si="7"/>
        <v>0</v>
      </c>
    </row>
    <row r="46" ht="15.75" spans="8:15">
      <c r="H46" s="85">
        <f t="shared" si="4"/>
        <v>0</v>
      </c>
      <c r="K46" s="88">
        <f t="shared" si="5"/>
        <v>0</v>
      </c>
      <c r="N46" s="89">
        <f t="shared" si="6"/>
        <v>0</v>
      </c>
      <c r="O46" s="90">
        <f t="shared" si="7"/>
        <v>0</v>
      </c>
    </row>
    <row r="47" ht="15.75" spans="8:15">
      <c r="H47" s="85">
        <f t="shared" si="4"/>
        <v>0</v>
      </c>
      <c r="K47" s="88">
        <f t="shared" si="5"/>
        <v>0</v>
      </c>
      <c r="N47" s="89">
        <f t="shared" si="6"/>
        <v>0</v>
      </c>
      <c r="O47" s="90">
        <f t="shared" si="7"/>
        <v>0</v>
      </c>
    </row>
    <row r="48" ht="15.75" spans="8:15">
      <c r="H48" s="85">
        <f t="shared" si="4"/>
        <v>0</v>
      </c>
      <c r="K48" s="88">
        <f t="shared" si="5"/>
        <v>0</v>
      </c>
      <c r="N48" s="89">
        <f t="shared" si="6"/>
        <v>0</v>
      </c>
      <c r="O48" s="90">
        <f t="shared" si="7"/>
        <v>0</v>
      </c>
    </row>
    <row r="49" ht="15.75" spans="8:15">
      <c r="H49" s="85">
        <f t="shared" si="4"/>
        <v>0</v>
      </c>
      <c r="K49" s="88">
        <f t="shared" si="5"/>
        <v>0</v>
      </c>
      <c r="N49" s="89">
        <f t="shared" si="6"/>
        <v>0</v>
      </c>
      <c r="O49" s="90">
        <f t="shared" si="7"/>
        <v>0</v>
      </c>
    </row>
    <row r="50" ht="15.75" spans="8:15">
      <c r="H50" s="85">
        <f t="shared" si="4"/>
        <v>0</v>
      </c>
      <c r="K50" s="88">
        <f t="shared" si="5"/>
        <v>0</v>
      </c>
      <c r="N50" s="89">
        <f t="shared" si="6"/>
        <v>0</v>
      </c>
      <c r="O50" s="90">
        <f t="shared" si="7"/>
        <v>0</v>
      </c>
    </row>
    <row r="51" ht="15.75" spans="8:15">
      <c r="H51" s="85">
        <f t="shared" si="4"/>
        <v>0</v>
      </c>
      <c r="K51" s="88">
        <f t="shared" si="5"/>
        <v>0</v>
      </c>
      <c r="N51" s="89">
        <f t="shared" si="6"/>
        <v>0</v>
      </c>
      <c r="O51" s="90">
        <f t="shared" si="7"/>
        <v>0</v>
      </c>
    </row>
    <row r="52" ht="15.75" spans="8:15">
      <c r="H52" s="85">
        <f t="shared" si="4"/>
        <v>0</v>
      </c>
      <c r="K52" s="88">
        <f t="shared" si="5"/>
        <v>0</v>
      </c>
      <c r="N52" s="89">
        <f t="shared" si="6"/>
        <v>0</v>
      </c>
      <c r="O52" s="90">
        <f t="shared" si="7"/>
        <v>0</v>
      </c>
    </row>
    <row r="53" ht="15.75" spans="8:15">
      <c r="H53" s="85">
        <f t="shared" si="4"/>
        <v>0</v>
      </c>
      <c r="K53" s="88">
        <f t="shared" si="5"/>
        <v>0</v>
      </c>
      <c r="N53" s="89">
        <f t="shared" si="6"/>
        <v>0</v>
      </c>
      <c r="O53" s="90">
        <f t="shared" si="7"/>
        <v>0</v>
      </c>
    </row>
    <row r="54" ht="15.75" spans="8:15">
      <c r="H54" s="85">
        <f t="shared" si="4"/>
        <v>0</v>
      </c>
      <c r="K54" s="88">
        <f t="shared" si="5"/>
        <v>0</v>
      </c>
      <c r="N54" s="89">
        <f t="shared" si="6"/>
        <v>0</v>
      </c>
      <c r="O54" s="90">
        <f t="shared" si="7"/>
        <v>0</v>
      </c>
    </row>
    <row r="55" ht="15.75" spans="8:15">
      <c r="H55" s="85">
        <f t="shared" si="4"/>
        <v>0</v>
      </c>
      <c r="K55" s="88">
        <f t="shared" si="5"/>
        <v>0</v>
      </c>
      <c r="N55" s="89">
        <f t="shared" si="6"/>
        <v>0</v>
      </c>
      <c r="O55" s="90">
        <f t="shared" si="7"/>
        <v>0</v>
      </c>
    </row>
    <row r="56" ht="15.75" spans="8:15">
      <c r="H56" s="85">
        <f t="shared" si="4"/>
        <v>0</v>
      </c>
      <c r="K56" s="88">
        <f t="shared" si="5"/>
        <v>0</v>
      </c>
      <c r="N56" s="89">
        <f t="shared" si="6"/>
        <v>0</v>
      </c>
      <c r="O56" s="90">
        <f t="shared" si="7"/>
        <v>0</v>
      </c>
    </row>
    <row r="57" ht="15.75" spans="8:15">
      <c r="H57" s="85">
        <f t="shared" si="4"/>
        <v>0</v>
      </c>
      <c r="K57" s="88">
        <f t="shared" si="5"/>
        <v>0</v>
      </c>
      <c r="N57" s="89">
        <f t="shared" si="6"/>
        <v>0</v>
      </c>
      <c r="O57" s="90">
        <f t="shared" si="7"/>
        <v>0</v>
      </c>
    </row>
    <row r="58" ht="15.75" spans="8:15">
      <c r="H58" s="85">
        <f t="shared" si="4"/>
        <v>0</v>
      </c>
      <c r="K58" s="88">
        <f t="shared" si="5"/>
        <v>0</v>
      </c>
      <c r="N58" s="89">
        <f t="shared" si="6"/>
        <v>0</v>
      </c>
      <c r="O58" s="90">
        <f t="shared" si="7"/>
        <v>0</v>
      </c>
    </row>
    <row r="59" ht="15.75" spans="8:15">
      <c r="H59" s="85">
        <f t="shared" si="4"/>
        <v>0</v>
      </c>
      <c r="K59" s="88">
        <f t="shared" si="5"/>
        <v>0</v>
      </c>
      <c r="N59" s="89">
        <f t="shared" si="6"/>
        <v>0</v>
      </c>
      <c r="O59" s="90">
        <f t="shared" si="7"/>
        <v>0</v>
      </c>
    </row>
    <row r="60" ht="15.75" spans="8:15">
      <c r="H60" s="85">
        <f t="shared" si="4"/>
        <v>0</v>
      </c>
      <c r="K60" s="88">
        <f t="shared" si="5"/>
        <v>0</v>
      </c>
      <c r="N60" s="89">
        <f t="shared" si="6"/>
        <v>0</v>
      </c>
      <c r="O60" s="90">
        <f t="shared" si="7"/>
        <v>0</v>
      </c>
    </row>
    <row r="61" ht="15.75" spans="8:15">
      <c r="H61" s="85">
        <f t="shared" si="4"/>
        <v>0</v>
      </c>
      <c r="K61" s="88">
        <f t="shared" si="5"/>
        <v>0</v>
      </c>
      <c r="N61" s="89">
        <f t="shared" si="6"/>
        <v>0</v>
      </c>
      <c r="O61" s="90">
        <f t="shared" si="7"/>
        <v>0</v>
      </c>
    </row>
    <row r="62" ht="15.75" spans="8:15">
      <c r="H62" s="85">
        <f t="shared" si="4"/>
        <v>0</v>
      </c>
      <c r="K62" s="88">
        <f t="shared" si="5"/>
        <v>0</v>
      </c>
      <c r="N62" s="89">
        <f t="shared" si="6"/>
        <v>0</v>
      </c>
      <c r="O62" s="90">
        <f t="shared" si="7"/>
        <v>0</v>
      </c>
    </row>
    <row r="63" ht="15.75" spans="8:15">
      <c r="H63" s="85">
        <f t="shared" si="4"/>
        <v>0</v>
      </c>
      <c r="K63" s="88">
        <f t="shared" si="5"/>
        <v>0</v>
      </c>
      <c r="N63" s="89">
        <f t="shared" si="6"/>
        <v>0</v>
      </c>
      <c r="O63" s="90">
        <f t="shared" si="7"/>
        <v>0</v>
      </c>
    </row>
    <row r="64" ht="15.75" spans="8:15">
      <c r="H64" s="85">
        <f t="shared" si="4"/>
        <v>0</v>
      </c>
      <c r="K64" s="88">
        <f t="shared" si="5"/>
        <v>0</v>
      </c>
      <c r="N64" s="89">
        <f t="shared" si="6"/>
        <v>0</v>
      </c>
      <c r="O64" s="90">
        <f t="shared" si="7"/>
        <v>0</v>
      </c>
    </row>
    <row r="65" ht="15.75" spans="8:15">
      <c r="H65" s="85">
        <f t="shared" si="4"/>
        <v>0</v>
      </c>
      <c r="K65" s="88">
        <f t="shared" si="5"/>
        <v>0</v>
      </c>
      <c r="N65" s="89">
        <f t="shared" si="6"/>
        <v>0</v>
      </c>
      <c r="O65" s="90">
        <f t="shared" si="7"/>
        <v>0</v>
      </c>
    </row>
    <row r="66" ht="15.75" spans="8:15">
      <c r="H66" s="85">
        <f t="shared" si="4"/>
        <v>0</v>
      </c>
      <c r="K66" s="88">
        <f t="shared" si="5"/>
        <v>0</v>
      </c>
      <c r="N66" s="89">
        <f t="shared" si="6"/>
        <v>0</v>
      </c>
      <c r="O66" s="90">
        <f t="shared" si="7"/>
        <v>0</v>
      </c>
    </row>
    <row r="67" ht="15.75" spans="8:15">
      <c r="H67" s="85">
        <f t="shared" si="4"/>
        <v>0</v>
      </c>
      <c r="K67" s="88">
        <f t="shared" si="5"/>
        <v>0</v>
      </c>
      <c r="N67" s="89">
        <f t="shared" si="6"/>
        <v>0</v>
      </c>
      <c r="O67" s="90">
        <f t="shared" si="7"/>
        <v>0</v>
      </c>
    </row>
    <row r="68" ht="15.75" spans="8:15">
      <c r="H68" s="85">
        <f t="shared" si="4"/>
        <v>0</v>
      </c>
      <c r="K68" s="88">
        <f t="shared" si="5"/>
        <v>0</v>
      </c>
      <c r="N68" s="89">
        <f t="shared" si="6"/>
        <v>0</v>
      </c>
      <c r="O68" s="90">
        <f t="shared" si="7"/>
        <v>0</v>
      </c>
    </row>
    <row r="69" ht="15.75" spans="8:15">
      <c r="H69" s="85">
        <f t="shared" si="4"/>
        <v>0</v>
      </c>
      <c r="K69" s="88">
        <f t="shared" si="5"/>
        <v>0</v>
      </c>
      <c r="N69" s="89">
        <f t="shared" si="6"/>
        <v>0</v>
      </c>
      <c r="O69" s="90">
        <f t="shared" si="7"/>
        <v>0</v>
      </c>
    </row>
    <row r="70" ht="15.75" spans="8:15">
      <c r="H70" s="85">
        <f t="shared" si="4"/>
        <v>0</v>
      </c>
      <c r="K70" s="88">
        <f t="shared" si="5"/>
        <v>0</v>
      </c>
      <c r="N70" s="89">
        <f t="shared" si="6"/>
        <v>0</v>
      </c>
      <c r="O70" s="90">
        <f t="shared" si="7"/>
        <v>0</v>
      </c>
    </row>
    <row r="71" ht="15.75" spans="8:15">
      <c r="H71" s="85">
        <f t="shared" si="4"/>
        <v>0</v>
      </c>
      <c r="K71" s="88">
        <f t="shared" si="5"/>
        <v>0</v>
      </c>
      <c r="N71" s="89">
        <f t="shared" si="6"/>
        <v>0</v>
      </c>
      <c r="O71" s="90">
        <f t="shared" si="7"/>
        <v>0</v>
      </c>
    </row>
  </sheetData>
  <sheetProtection password="C63F" sheet="1" selectLockedCells="1" formatCells="0" formatColumns="0" formatRows="0" insertRows="0" insertHyperlinks="0" deleteRows="0" sort="0" autoFilter="0" pivotTables="0" objects="1"/>
  <mergeCells count="4">
    <mergeCell ref="A1:T1"/>
    <mergeCell ref="A2:E2"/>
    <mergeCell ref="F2:O2"/>
    <mergeCell ref="P2:S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opLeftCell="L1" workbookViewId="0">
      <selection activeCell="U3" sqref="U3:U4"/>
    </sheetView>
  </sheetViews>
  <sheetFormatPr defaultColWidth="9" defaultRowHeight="14.25"/>
  <cols>
    <col min="1" max="7" width="9" style="1"/>
    <col min="8" max="8" width="9" style="19"/>
    <col min="9" max="9" width="97.875" style="1" customWidth="1"/>
    <col min="10" max="10" width="9" style="1"/>
    <col min="11" max="11" width="9" style="19"/>
    <col min="12" max="12" width="82.375" style="1" customWidth="1"/>
    <col min="13" max="13" width="9" style="1"/>
    <col min="14" max="14" width="9" style="19"/>
    <col min="15" max="15" width="9" style="27"/>
    <col min="16" max="20" width="9" style="1"/>
    <col min="21" max="21" width="9" style="4"/>
  </cols>
  <sheetData>
    <row r="1" ht="18.75" spans="1:20">
      <c r="A1" s="42" t="s">
        <v>36</v>
      </c>
      <c r="B1" s="42"/>
      <c r="C1" s="42"/>
      <c r="D1" s="42"/>
      <c r="E1" s="42"/>
      <c r="F1" s="42"/>
      <c r="G1" s="42"/>
      <c r="H1" s="76"/>
      <c r="I1" s="42"/>
      <c r="J1" s="42"/>
      <c r="K1" s="76"/>
      <c r="L1" s="42"/>
      <c r="M1" s="42"/>
      <c r="N1" s="76"/>
      <c r="O1" s="76"/>
      <c r="P1" s="42"/>
      <c r="Q1" s="42"/>
      <c r="R1" s="42"/>
      <c r="S1" s="42"/>
      <c r="T1" s="42"/>
    </row>
    <row r="2" ht="18.75" spans="1:20">
      <c r="A2" s="45" t="s">
        <v>1</v>
      </c>
      <c r="B2" s="45"/>
      <c r="C2" s="45"/>
      <c r="D2" s="45"/>
      <c r="E2" s="45"/>
      <c r="F2" s="45" t="s">
        <v>2</v>
      </c>
      <c r="G2" s="45"/>
      <c r="H2" s="77"/>
      <c r="I2" s="45"/>
      <c r="J2" s="45"/>
      <c r="K2" s="77"/>
      <c r="L2" s="45"/>
      <c r="M2" s="45"/>
      <c r="N2" s="77"/>
      <c r="O2" s="77"/>
      <c r="P2" s="45" t="s">
        <v>3</v>
      </c>
      <c r="Q2" s="45"/>
      <c r="R2" s="46"/>
      <c r="S2" s="45"/>
      <c r="T2" s="54"/>
    </row>
    <row r="3" ht="130" customHeight="1" spans="1:21">
      <c r="A3" s="55" t="s">
        <v>4</v>
      </c>
      <c r="B3" s="56" t="s">
        <v>5</v>
      </c>
      <c r="C3" s="57" t="s">
        <v>6</v>
      </c>
      <c r="D3" s="58" t="s">
        <v>7</v>
      </c>
      <c r="E3" s="58" t="s">
        <v>8</v>
      </c>
      <c r="F3" s="59" t="s">
        <v>9</v>
      </c>
      <c r="G3" s="60" t="s">
        <v>10</v>
      </c>
      <c r="H3" s="78" t="s">
        <v>11</v>
      </c>
      <c r="I3" s="59" t="s">
        <v>12</v>
      </c>
      <c r="J3" s="60" t="s">
        <v>13</v>
      </c>
      <c r="K3" s="78" t="s">
        <v>37</v>
      </c>
      <c r="L3" s="59" t="s">
        <v>15</v>
      </c>
      <c r="M3" s="60" t="s">
        <v>16</v>
      </c>
      <c r="N3" s="78" t="s">
        <v>38</v>
      </c>
      <c r="O3" s="80" t="s">
        <v>18</v>
      </c>
      <c r="P3" s="21" t="s">
        <v>19</v>
      </c>
      <c r="Q3" s="21" t="s">
        <v>20</v>
      </c>
      <c r="R3" s="21" t="s">
        <v>21</v>
      </c>
      <c r="S3" s="21" t="s">
        <v>22</v>
      </c>
      <c r="T3" s="12" t="s">
        <v>23</v>
      </c>
      <c r="U3" s="12" t="s">
        <v>39</v>
      </c>
    </row>
    <row r="4" ht="210" spans="1:21">
      <c r="A4" s="62">
        <v>1</v>
      </c>
      <c r="B4" s="15" t="s">
        <v>24</v>
      </c>
      <c r="C4" s="16" t="s">
        <v>25</v>
      </c>
      <c r="D4" s="16" t="s">
        <v>25</v>
      </c>
      <c r="E4" s="63" t="s">
        <v>25</v>
      </c>
      <c r="F4" s="63"/>
      <c r="G4" s="63"/>
      <c r="H4" s="79">
        <f>G4*20%</f>
        <v>0</v>
      </c>
      <c r="I4" s="23" t="s">
        <v>26</v>
      </c>
      <c r="J4" s="23"/>
      <c r="K4" s="24">
        <f>J4*30%</f>
        <v>0</v>
      </c>
      <c r="L4" s="22" t="s">
        <v>27</v>
      </c>
      <c r="M4" s="23"/>
      <c r="N4" s="81">
        <f>M4*50%</f>
        <v>0</v>
      </c>
      <c r="O4" s="82">
        <f>H4+K4+N4</f>
        <v>0</v>
      </c>
      <c r="P4" s="26"/>
      <c r="Q4" s="26"/>
      <c r="R4" s="26"/>
      <c r="S4" s="26"/>
      <c r="T4" s="40"/>
      <c r="U4" s="41"/>
    </row>
    <row r="5" ht="42.75" spans="1:1">
      <c r="A5" s="18" t="s">
        <v>28</v>
      </c>
    </row>
    <row r="6" ht="30" customHeight="1" spans="12:14">
      <c r="L6" s="28" t="s">
        <v>29</v>
      </c>
      <c r="M6" s="28"/>
      <c r="N6" s="29"/>
    </row>
    <row r="7" ht="18.75" spans="12:14">
      <c r="L7" s="30" t="s">
        <v>30</v>
      </c>
      <c r="M7" s="30"/>
      <c r="N7" s="31"/>
    </row>
    <row r="8" ht="18.75" spans="12:14">
      <c r="L8" s="30" t="s">
        <v>31</v>
      </c>
      <c r="M8" s="30"/>
      <c r="N8" s="31"/>
    </row>
    <row r="9" ht="22.5" spans="12:14">
      <c r="L9" s="32" t="s">
        <v>32</v>
      </c>
      <c r="M9" s="32"/>
      <c r="N9" s="33"/>
    </row>
    <row r="10" ht="22.5" spans="12:15">
      <c r="L10" s="1" t="s">
        <v>33</v>
      </c>
      <c r="O10" s="34"/>
    </row>
    <row r="11" ht="22.5" spans="12:15">
      <c r="L11" s="1" t="s">
        <v>34</v>
      </c>
      <c r="O11" s="36"/>
    </row>
    <row r="12" spans="12:12">
      <c r="L12" s="1" t="s">
        <v>35</v>
      </c>
    </row>
    <row r="13" ht="22.5" spans="15:15">
      <c r="O13" s="36"/>
    </row>
  </sheetData>
  <sheetProtection sheet="1" selectLockedCells="1" formatCells="0" formatColumns="0" formatRows="0" insertRows="0" deleteRows="0" sort="0" autoFilter="0" pivotTables="0" objects="1"/>
  <mergeCells count="4">
    <mergeCell ref="A1:T1"/>
    <mergeCell ref="A2:E2"/>
    <mergeCell ref="F2:O2"/>
    <mergeCell ref="P2:S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opLeftCell="I1" workbookViewId="0">
      <selection activeCell="U3" sqref="U3:U4"/>
    </sheetView>
  </sheetViews>
  <sheetFormatPr defaultColWidth="9" defaultRowHeight="14.25"/>
  <cols>
    <col min="1" max="7" width="9" style="1"/>
    <col min="9" max="9" width="102" style="1" customWidth="1"/>
    <col min="10" max="10" width="9" style="1"/>
    <col min="12" max="12" width="84.625" style="1" customWidth="1"/>
    <col min="13" max="13" width="9" style="1"/>
    <col min="16" max="20" width="9" style="1"/>
    <col min="21" max="21" width="9" style="4"/>
  </cols>
  <sheetData>
    <row r="1" ht="18.75" spans="1:20">
      <c r="A1" s="42" t="s">
        <v>40</v>
      </c>
      <c r="B1" s="42"/>
      <c r="C1" s="42"/>
      <c r="D1" s="42"/>
      <c r="E1" s="42"/>
      <c r="F1" s="42"/>
      <c r="G1" s="42"/>
      <c r="H1" s="44"/>
      <c r="I1" s="42"/>
      <c r="J1" s="42"/>
      <c r="K1" s="44"/>
      <c r="L1" s="42"/>
      <c r="M1" s="42"/>
      <c r="N1" s="44"/>
      <c r="O1" s="44"/>
      <c r="P1" s="42"/>
      <c r="Q1" s="42"/>
      <c r="R1" s="42"/>
      <c r="S1" s="42"/>
      <c r="T1" s="42"/>
    </row>
    <row r="2" ht="18.75" spans="1:20">
      <c r="A2" s="45" t="s">
        <v>1</v>
      </c>
      <c r="B2" s="45"/>
      <c r="C2" s="45"/>
      <c r="D2" s="45"/>
      <c r="E2" s="45"/>
      <c r="F2" s="45" t="s">
        <v>2</v>
      </c>
      <c r="G2" s="45"/>
      <c r="H2" s="46"/>
      <c r="I2" s="45"/>
      <c r="J2" s="45"/>
      <c r="K2" s="46"/>
      <c r="L2" s="45"/>
      <c r="M2" s="45"/>
      <c r="N2" s="46"/>
      <c r="O2" s="46"/>
      <c r="P2" s="45" t="s">
        <v>3</v>
      </c>
      <c r="Q2" s="45"/>
      <c r="R2" s="46"/>
      <c r="S2" s="45"/>
      <c r="T2" s="54"/>
    </row>
    <row r="3" ht="130" customHeight="1" spans="1:21">
      <c r="A3" s="55" t="s">
        <v>4</v>
      </c>
      <c r="B3" s="56" t="s">
        <v>5</v>
      </c>
      <c r="C3" s="57" t="s">
        <v>6</v>
      </c>
      <c r="D3" s="58" t="s">
        <v>7</v>
      </c>
      <c r="E3" s="58" t="s">
        <v>8</v>
      </c>
      <c r="F3" s="59" t="s">
        <v>9</v>
      </c>
      <c r="G3" s="60" t="s">
        <v>10</v>
      </c>
      <c r="H3" s="61" t="s">
        <v>11</v>
      </c>
      <c r="I3" s="59" t="s">
        <v>12</v>
      </c>
      <c r="J3" s="60" t="s">
        <v>13</v>
      </c>
      <c r="K3" s="61" t="s">
        <v>41</v>
      </c>
      <c r="L3" s="59" t="s">
        <v>15</v>
      </c>
      <c r="M3" s="60" t="s">
        <v>16</v>
      </c>
      <c r="N3" s="61" t="s">
        <v>42</v>
      </c>
      <c r="O3" s="66" t="s">
        <v>18</v>
      </c>
      <c r="P3" s="21" t="s">
        <v>19</v>
      </c>
      <c r="Q3" s="21" t="s">
        <v>20</v>
      </c>
      <c r="R3" s="21" t="s">
        <v>21</v>
      </c>
      <c r="S3" s="21" t="s">
        <v>22</v>
      </c>
      <c r="T3" s="12" t="s">
        <v>23</v>
      </c>
      <c r="U3" s="12" t="s">
        <v>39</v>
      </c>
    </row>
    <row r="4" ht="210" spans="1:21">
      <c r="A4" s="62">
        <v>1</v>
      </c>
      <c r="B4" s="15" t="s">
        <v>24</v>
      </c>
      <c r="C4" s="16" t="s">
        <v>25</v>
      </c>
      <c r="D4" s="16" t="s">
        <v>25</v>
      </c>
      <c r="E4" s="63" t="s">
        <v>25</v>
      </c>
      <c r="F4" s="63"/>
      <c r="G4" s="63"/>
      <c r="H4" s="64">
        <f>G4*20%</f>
        <v>0</v>
      </c>
      <c r="I4" s="23" t="s">
        <v>26</v>
      </c>
      <c r="J4" s="23"/>
      <c r="K4" s="67">
        <f>J4*40%</f>
        <v>0</v>
      </c>
      <c r="L4" s="22" t="s">
        <v>27</v>
      </c>
      <c r="M4" s="23"/>
      <c r="N4" s="68">
        <f>M4*40%</f>
        <v>0</v>
      </c>
      <c r="O4" s="69">
        <f>H4+K4+N4</f>
        <v>0</v>
      </c>
      <c r="P4" s="26"/>
      <c r="Q4" s="26"/>
      <c r="R4" s="26"/>
      <c r="S4" s="26"/>
      <c r="T4" s="40"/>
      <c r="U4" s="41"/>
    </row>
    <row r="5" ht="42.75" spans="1:15">
      <c r="A5" s="18" t="s">
        <v>28</v>
      </c>
      <c r="H5" s="65"/>
      <c r="K5" s="65"/>
      <c r="N5" s="65"/>
      <c r="O5" s="70"/>
    </row>
    <row r="6" ht="30" customHeight="1" spans="8:15">
      <c r="H6" s="65"/>
      <c r="K6" s="65"/>
      <c r="L6" s="28" t="s">
        <v>29</v>
      </c>
      <c r="M6" s="28"/>
      <c r="N6" s="71"/>
      <c r="O6" s="70"/>
    </row>
    <row r="7" ht="18.75" spans="8:15">
      <c r="H7" s="65"/>
      <c r="K7" s="65"/>
      <c r="L7" s="30" t="s">
        <v>30</v>
      </c>
      <c r="M7" s="30"/>
      <c r="N7" s="72"/>
      <c r="O7" s="70"/>
    </row>
    <row r="8" ht="18.75" spans="8:15">
      <c r="H8" s="65"/>
      <c r="K8" s="65"/>
      <c r="L8" s="30" t="s">
        <v>31</v>
      </c>
      <c r="M8" s="30"/>
      <c r="N8" s="72"/>
      <c r="O8" s="70"/>
    </row>
    <row r="9" ht="22.5" spans="8:15">
      <c r="H9" s="65"/>
      <c r="K9" s="65"/>
      <c r="L9" s="32" t="s">
        <v>32</v>
      </c>
      <c r="M9" s="32"/>
      <c r="N9" s="73"/>
      <c r="O9" s="70"/>
    </row>
    <row r="10" ht="22.5" spans="8:15">
      <c r="H10" s="65"/>
      <c r="K10" s="65"/>
      <c r="L10" s="1" t="s">
        <v>33</v>
      </c>
      <c r="N10" s="65"/>
      <c r="O10" s="74"/>
    </row>
    <row r="11" ht="22.5" spans="8:15">
      <c r="H11" s="65"/>
      <c r="K11" s="65"/>
      <c r="L11" s="1" t="s">
        <v>34</v>
      </c>
      <c r="N11" s="65"/>
      <c r="O11" s="75"/>
    </row>
    <row r="12" spans="8:15">
      <c r="H12" s="65"/>
      <c r="K12" s="65"/>
      <c r="L12" s="1" t="s">
        <v>35</v>
      </c>
      <c r="N12" s="65"/>
      <c r="O12" s="70"/>
    </row>
    <row r="13" ht="22.5" spans="8:15">
      <c r="H13" s="65"/>
      <c r="K13" s="65"/>
      <c r="N13" s="65"/>
      <c r="O13" s="75"/>
    </row>
    <row r="14" spans="8:15">
      <c r="H14" s="65"/>
      <c r="K14" s="65"/>
      <c r="N14" s="65"/>
      <c r="O14" s="70"/>
    </row>
  </sheetData>
  <sheetProtection sheet="1" selectLockedCells="1" formatCells="0" formatColumns="0" formatRows="0" insertRows="0" insertHyperlinks="0" deleteRows="0" sort="0" autoFilter="0" pivotTables="0" objects="1"/>
  <mergeCells count="4">
    <mergeCell ref="A1:T1"/>
    <mergeCell ref="A2:E2"/>
    <mergeCell ref="F2:O2"/>
    <mergeCell ref="P2:S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opLeftCell="L1" workbookViewId="0">
      <selection activeCell="U3" sqref="U3:U4"/>
    </sheetView>
  </sheetViews>
  <sheetFormatPr defaultColWidth="9" defaultRowHeight="14.25"/>
  <cols>
    <col min="1" max="7" width="9" style="1"/>
    <col min="9" max="9" width="93.875" style="1" customWidth="1"/>
    <col min="10" max="10" width="9" style="1"/>
    <col min="12" max="12" width="89.125" style="1" customWidth="1"/>
    <col min="13" max="13" width="9" style="1"/>
    <col min="16" max="20" width="9" style="1"/>
    <col min="21" max="21" width="9" style="4"/>
  </cols>
  <sheetData>
    <row r="1" ht="18.75" spans="1:20">
      <c r="A1" s="42" t="s">
        <v>43</v>
      </c>
      <c r="B1" s="42"/>
      <c r="C1" s="42"/>
      <c r="D1" s="42"/>
      <c r="E1" s="42"/>
      <c r="F1" s="42"/>
      <c r="G1" s="42"/>
      <c r="H1" s="44"/>
      <c r="I1" s="42"/>
      <c r="J1" s="42"/>
      <c r="K1" s="44"/>
      <c r="L1" s="42"/>
      <c r="M1" s="42"/>
      <c r="N1" s="44"/>
      <c r="O1" s="44"/>
      <c r="P1" s="42"/>
      <c r="Q1" s="42"/>
      <c r="R1" s="42"/>
      <c r="S1" s="42"/>
      <c r="T1" s="42"/>
    </row>
    <row r="2" ht="18.75" spans="1:20">
      <c r="A2" s="45" t="s">
        <v>1</v>
      </c>
      <c r="B2" s="45"/>
      <c r="C2" s="45"/>
      <c r="D2" s="45"/>
      <c r="E2" s="45"/>
      <c r="F2" s="45" t="s">
        <v>2</v>
      </c>
      <c r="G2" s="45"/>
      <c r="H2" s="46"/>
      <c r="I2" s="45"/>
      <c r="J2" s="45"/>
      <c r="K2" s="46"/>
      <c r="L2" s="45"/>
      <c r="M2" s="45"/>
      <c r="N2" s="46"/>
      <c r="O2" s="46"/>
      <c r="P2" s="45" t="s">
        <v>3</v>
      </c>
      <c r="Q2" s="45"/>
      <c r="R2" s="46"/>
      <c r="S2" s="45"/>
      <c r="T2" s="54"/>
    </row>
    <row r="3" ht="130" customHeight="1" spans="1:21">
      <c r="A3" s="55" t="s">
        <v>4</v>
      </c>
      <c r="B3" s="56" t="s">
        <v>5</v>
      </c>
      <c r="C3" s="57" t="s">
        <v>6</v>
      </c>
      <c r="D3" s="58" t="s">
        <v>7</v>
      </c>
      <c r="E3" s="58" t="s">
        <v>8</v>
      </c>
      <c r="F3" s="59" t="s">
        <v>9</v>
      </c>
      <c r="G3" s="60" t="s">
        <v>10</v>
      </c>
      <c r="H3" s="61" t="s">
        <v>44</v>
      </c>
      <c r="I3" s="59" t="s">
        <v>12</v>
      </c>
      <c r="J3" s="60" t="s">
        <v>13</v>
      </c>
      <c r="K3" s="61" t="s">
        <v>45</v>
      </c>
      <c r="L3" s="59" t="s">
        <v>15</v>
      </c>
      <c r="M3" s="60" t="s">
        <v>16</v>
      </c>
      <c r="N3" s="61" t="s">
        <v>46</v>
      </c>
      <c r="O3" s="66" t="s">
        <v>18</v>
      </c>
      <c r="P3" s="21" t="s">
        <v>19</v>
      </c>
      <c r="Q3" s="21" t="s">
        <v>20</v>
      </c>
      <c r="R3" s="21" t="s">
        <v>21</v>
      </c>
      <c r="S3" s="21" t="s">
        <v>22</v>
      </c>
      <c r="T3" s="12" t="s">
        <v>23</v>
      </c>
      <c r="U3" s="12" t="s">
        <v>39</v>
      </c>
    </row>
    <row r="4" ht="210" spans="1:21">
      <c r="A4" s="62">
        <v>1</v>
      </c>
      <c r="B4" s="15" t="s">
        <v>24</v>
      </c>
      <c r="C4" s="16" t="s">
        <v>25</v>
      </c>
      <c r="D4" s="16" t="s">
        <v>25</v>
      </c>
      <c r="E4" s="63" t="s">
        <v>25</v>
      </c>
      <c r="F4" s="63"/>
      <c r="G4" s="63"/>
      <c r="H4" s="64">
        <f>G4*30%</f>
        <v>0</v>
      </c>
      <c r="I4" s="23" t="s">
        <v>26</v>
      </c>
      <c r="J4" s="23"/>
      <c r="K4" s="67">
        <f>J4*60%</f>
        <v>0</v>
      </c>
      <c r="L4" s="23" t="s">
        <v>27</v>
      </c>
      <c r="M4" s="23"/>
      <c r="N4" s="68">
        <f>M4*10%</f>
        <v>0</v>
      </c>
      <c r="O4" s="69">
        <f>H4+K4+N4</f>
        <v>0</v>
      </c>
      <c r="P4" s="26"/>
      <c r="Q4" s="26"/>
      <c r="R4" s="26"/>
      <c r="S4" s="26"/>
      <c r="T4" s="40"/>
      <c r="U4" s="41"/>
    </row>
    <row r="5" ht="42.75" spans="1:15">
      <c r="A5" s="18" t="s">
        <v>28</v>
      </c>
      <c r="H5" s="65"/>
      <c r="K5" s="65"/>
      <c r="N5" s="65"/>
      <c r="O5" s="70"/>
    </row>
    <row r="6" ht="30" customHeight="1" spans="8:15">
      <c r="H6" s="65"/>
      <c r="K6" s="65"/>
      <c r="L6" s="28" t="s">
        <v>29</v>
      </c>
      <c r="M6" s="28"/>
      <c r="N6" s="71"/>
      <c r="O6" s="70"/>
    </row>
    <row r="7" ht="18.75" spans="8:15">
      <c r="H7" s="65"/>
      <c r="K7" s="65"/>
      <c r="L7" s="30" t="s">
        <v>30</v>
      </c>
      <c r="M7" s="30"/>
      <c r="N7" s="72"/>
      <c r="O7" s="70"/>
    </row>
    <row r="8" ht="18.75" spans="8:15">
      <c r="H8" s="65"/>
      <c r="K8" s="65"/>
      <c r="L8" s="30" t="s">
        <v>31</v>
      </c>
      <c r="M8" s="30"/>
      <c r="N8" s="72"/>
      <c r="O8" s="70"/>
    </row>
    <row r="9" ht="22.5" spans="8:15">
      <c r="H9" s="65"/>
      <c r="K9" s="65"/>
      <c r="L9" s="32" t="s">
        <v>32</v>
      </c>
      <c r="M9" s="32"/>
      <c r="N9" s="73"/>
      <c r="O9" s="70"/>
    </row>
    <row r="10" ht="22.5" spans="8:15">
      <c r="H10" s="65"/>
      <c r="K10" s="65"/>
      <c r="L10" s="1" t="s">
        <v>33</v>
      </c>
      <c r="N10" s="65"/>
      <c r="O10" s="74"/>
    </row>
    <row r="11" ht="22.5" spans="8:15">
      <c r="H11" s="65"/>
      <c r="K11" s="65"/>
      <c r="L11" s="1" t="s">
        <v>34</v>
      </c>
      <c r="N11" s="65"/>
      <c r="O11" s="75"/>
    </row>
    <row r="12" spans="8:15">
      <c r="H12" s="65"/>
      <c r="K12" s="65"/>
      <c r="L12" s="1" t="s">
        <v>35</v>
      </c>
      <c r="N12" s="65"/>
      <c r="O12" s="70"/>
    </row>
    <row r="13" ht="22.5" spans="8:15">
      <c r="H13" s="65"/>
      <c r="K13" s="65"/>
      <c r="N13" s="65"/>
      <c r="O13" s="75"/>
    </row>
    <row r="14" spans="8:15">
      <c r="H14" s="65"/>
      <c r="K14" s="65"/>
      <c r="N14" s="65"/>
      <c r="O14" s="70"/>
    </row>
  </sheetData>
  <sheetProtection sheet="1" selectLockedCells="1" formatCells="0" formatColumns="0" formatRows="0" insertRows="0" insertHyperlinks="0" deleteRows="0" sort="0" autoFilter="0" pivotTables="0" objects="1"/>
  <mergeCells count="4">
    <mergeCell ref="A1:T1"/>
    <mergeCell ref="A2:E2"/>
    <mergeCell ref="F2:O2"/>
    <mergeCell ref="P2:S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topLeftCell="J1" workbookViewId="0">
      <selection activeCell="U3" sqref="U3:U4"/>
    </sheetView>
  </sheetViews>
  <sheetFormatPr defaultColWidth="9" defaultRowHeight="14.25"/>
  <cols>
    <col min="1" max="7" width="9" style="1"/>
    <col min="8" max="8" width="9" style="2"/>
    <col min="9" max="9" width="87.25" style="1" customWidth="1"/>
    <col min="10" max="10" width="9" style="1"/>
    <col min="11" max="11" width="9" style="2"/>
    <col min="12" max="12" width="88.5" style="1" customWidth="1"/>
    <col min="13" max="13" width="9" style="1"/>
    <col min="14" max="15" width="9" style="2"/>
    <col min="16" max="20" width="9" style="1"/>
    <col min="21" max="21" width="9" style="4"/>
  </cols>
  <sheetData>
    <row r="1" s="42" customFormat="1" ht="18.75" spans="1:15">
      <c r="A1" s="43" t="s">
        <v>47</v>
      </c>
      <c r="H1" s="44"/>
      <c r="K1" s="44"/>
      <c r="N1" s="44"/>
      <c r="O1" s="44"/>
    </row>
    <row r="2" ht="18.75" spans="1:20">
      <c r="A2" s="45" t="s">
        <v>1</v>
      </c>
      <c r="B2" s="45"/>
      <c r="C2" s="45"/>
      <c r="D2" s="45"/>
      <c r="E2" s="45"/>
      <c r="F2" s="45" t="s">
        <v>2</v>
      </c>
      <c r="G2" s="45"/>
      <c r="H2" s="46"/>
      <c r="I2" s="45"/>
      <c r="J2" s="45"/>
      <c r="K2" s="46"/>
      <c r="L2" s="45"/>
      <c r="M2" s="45"/>
      <c r="N2" s="46"/>
      <c r="O2" s="46"/>
      <c r="P2" s="45" t="s">
        <v>3</v>
      </c>
      <c r="Q2" s="45"/>
      <c r="R2" s="46"/>
      <c r="S2" s="45"/>
      <c r="T2" s="54"/>
    </row>
    <row r="3" ht="130" customHeight="1" spans="1:21">
      <c r="A3" s="10" t="s">
        <v>4</v>
      </c>
      <c r="B3" s="47" t="s">
        <v>5</v>
      </c>
      <c r="C3" s="48" t="s">
        <v>6</v>
      </c>
      <c r="D3" s="49" t="s">
        <v>7</v>
      </c>
      <c r="E3" s="49" t="s">
        <v>8</v>
      </c>
      <c r="F3" s="50" t="s">
        <v>9</v>
      </c>
      <c r="G3" s="51" t="s">
        <v>10</v>
      </c>
      <c r="H3" s="52" t="s">
        <v>44</v>
      </c>
      <c r="I3" s="50" t="s">
        <v>12</v>
      </c>
      <c r="J3" s="51" t="s">
        <v>13</v>
      </c>
      <c r="K3" s="52" t="s">
        <v>14</v>
      </c>
      <c r="L3" s="50" t="s">
        <v>15</v>
      </c>
      <c r="M3" s="51" t="s">
        <v>16</v>
      </c>
      <c r="N3" s="52" t="s">
        <v>48</v>
      </c>
      <c r="O3" s="53" t="s">
        <v>18</v>
      </c>
      <c r="P3" s="21" t="s">
        <v>19</v>
      </c>
      <c r="Q3" s="21" t="s">
        <v>20</v>
      </c>
      <c r="R3" s="21" t="s">
        <v>21</v>
      </c>
      <c r="S3" s="21" t="s">
        <v>22</v>
      </c>
      <c r="T3" s="12" t="s">
        <v>23</v>
      </c>
      <c r="U3" s="12" t="s">
        <v>39</v>
      </c>
    </row>
    <row r="4" ht="210" spans="1:21">
      <c r="A4" s="14">
        <v>1</v>
      </c>
      <c r="B4" s="15" t="s">
        <v>24</v>
      </c>
      <c r="C4" s="16" t="s">
        <v>25</v>
      </c>
      <c r="D4" s="16" t="s">
        <v>25</v>
      </c>
      <c r="E4" s="16" t="s">
        <v>25</v>
      </c>
      <c r="F4" s="16"/>
      <c r="G4" s="16"/>
      <c r="H4" s="17">
        <f>G4*30%</f>
        <v>0</v>
      </c>
      <c r="I4" s="23" t="s">
        <v>26</v>
      </c>
      <c r="J4" s="23"/>
      <c r="K4" s="24">
        <f>J4*50%</f>
        <v>0</v>
      </c>
      <c r="L4" s="22" t="s">
        <v>27</v>
      </c>
      <c r="M4" s="23"/>
      <c r="N4" s="24">
        <f>M4*20%</f>
        <v>0</v>
      </c>
      <c r="O4" s="25">
        <f>H4+K4+N4</f>
        <v>0</v>
      </c>
      <c r="P4" s="26"/>
      <c r="Q4" s="26"/>
      <c r="R4" s="26"/>
      <c r="S4" s="26"/>
      <c r="T4" s="40"/>
      <c r="U4" s="41"/>
    </row>
    <row r="5" ht="42.75" spans="1:15">
      <c r="A5" s="18" t="s">
        <v>28</v>
      </c>
      <c r="H5" s="19"/>
      <c r="K5" s="19"/>
      <c r="N5" s="19"/>
      <c r="O5" s="27"/>
    </row>
    <row r="6" ht="30" customHeight="1" spans="8:15">
      <c r="H6" s="19"/>
      <c r="K6" s="19"/>
      <c r="L6" s="28" t="s">
        <v>29</v>
      </c>
      <c r="M6" s="28"/>
      <c r="N6" s="29"/>
      <c r="O6" s="27"/>
    </row>
    <row r="7" ht="18.75" spans="8:15">
      <c r="H7" s="19"/>
      <c r="K7" s="19"/>
      <c r="L7" s="30" t="s">
        <v>30</v>
      </c>
      <c r="M7" s="30"/>
      <c r="N7" s="31"/>
      <c r="O7" s="27"/>
    </row>
    <row r="8" ht="18.75" spans="8:15">
      <c r="H8" s="19"/>
      <c r="K8" s="19"/>
      <c r="L8" s="30" t="s">
        <v>31</v>
      </c>
      <c r="M8" s="30"/>
      <c r="N8" s="31"/>
      <c r="O8" s="27"/>
    </row>
    <row r="9" ht="22.5" spans="8:15">
      <c r="H9" s="19"/>
      <c r="K9" s="19"/>
      <c r="L9" s="32" t="s">
        <v>32</v>
      </c>
      <c r="M9" s="32"/>
      <c r="N9" s="33"/>
      <c r="O9" s="27"/>
    </row>
    <row r="10" ht="22.5" spans="8:15">
      <c r="H10" s="19"/>
      <c r="K10" s="19"/>
      <c r="L10" s="1" t="s">
        <v>33</v>
      </c>
      <c r="N10" s="19"/>
      <c r="O10" s="34"/>
    </row>
    <row r="11" ht="22.5" spans="8:15">
      <c r="H11" s="19"/>
      <c r="K11" s="19"/>
      <c r="L11" s="1" t="s">
        <v>34</v>
      </c>
      <c r="N11" s="19"/>
      <c r="O11" s="36"/>
    </row>
    <row r="12" spans="8:15">
      <c r="H12" s="19"/>
      <c r="K12" s="19"/>
      <c r="L12" s="1" t="s">
        <v>35</v>
      </c>
      <c r="N12" s="19"/>
      <c r="O12" s="27"/>
    </row>
    <row r="13" ht="22.5" spans="8:15">
      <c r="H13" s="19"/>
      <c r="K13" s="19"/>
      <c r="N13" s="19"/>
      <c r="O13" s="36"/>
    </row>
    <row r="14" spans="8:15">
      <c r="H14" s="19"/>
      <c r="K14" s="19"/>
      <c r="N14" s="19"/>
      <c r="O14" s="27"/>
    </row>
  </sheetData>
  <sheetProtection sheet="1" selectLockedCells="1" formatCells="0" formatColumns="0" formatRows="0" insertRows="0" insertHyperlinks="0" deleteRows="0" sort="0" autoFilter="0" pivotTables="0" objects="1"/>
  <mergeCells count="4">
    <mergeCell ref="A1:XFD1"/>
    <mergeCell ref="A2:E2"/>
    <mergeCell ref="F2:O2"/>
    <mergeCell ref="P2:S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abSelected="1" topLeftCell="I1" workbookViewId="0">
      <selection activeCell="U4" sqref="U4"/>
    </sheetView>
  </sheetViews>
  <sheetFormatPr defaultColWidth="9" defaultRowHeight="14.25"/>
  <cols>
    <col min="1" max="7" width="9" style="1"/>
    <col min="8" max="8" width="9" style="2"/>
    <col min="9" max="9" width="97.875" style="1" customWidth="1"/>
    <col min="10" max="10" width="9" style="1"/>
    <col min="11" max="11" width="9" style="2"/>
    <col min="12" max="12" width="85.875" style="1" customWidth="1"/>
    <col min="13" max="13" width="9" style="1"/>
    <col min="14" max="15" width="9" style="2"/>
    <col min="16" max="19" width="9" style="3"/>
    <col min="20" max="20" width="9" style="1"/>
    <col min="21" max="21" width="9" style="4"/>
  </cols>
  <sheetData>
    <row r="1" ht="18.75" spans="1:20">
      <c r="A1" s="5" t="s">
        <v>49</v>
      </c>
      <c r="B1" s="6"/>
      <c r="C1" s="6"/>
      <c r="D1" s="6"/>
      <c r="E1" s="6"/>
      <c r="F1" s="6"/>
      <c r="G1" s="6"/>
      <c r="H1" s="7"/>
      <c r="I1" s="6"/>
      <c r="J1" s="6"/>
      <c r="K1" s="7"/>
      <c r="L1" s="6"/>
      <c r="M1" s="6"/>
      <c r="N1" s="7"/>
      <c r="O1" s="7"/>
      <c r="P1" s="7"/>
      <c r="Q1" s="7"/>
      <c r="R1" s="7"/>
      <c r="S1" s="7"/>
      <c r="T1" s="38"/>
    </row>
    <row r="2" ht="18.75" spans="1:20">
      <c r="A2" s="8" t="s">
        <v>1</v>
      </c>
      <c r="B2" s="8"/>
      <c r="C2" s="8"/>
      <c r="D2" s="8"/>
      <c r="E2" s="8"/>
      <c r="F2" s="8" t="s">
        <v>2</v>
      </c>
      <c r="G2" s="8"/>
      <c r="H2" s="9"/>
      <c r="I2" s="8"/>
      <c r="J2" s="8"/>
      <c r="K2" s="9"/>
      <c r="L2" s="8"/>
      <c r="M2" s="8"/>
      <c r="N2" s="9"/>
      <c r="O2" s="9"/>
      <c r="P2" s="8" t="s">
        <v>3</v>
      </c>
      <c r="Q2" s="8"/>
      <c r="R2" s="9"/>
      <c r="S2" s="8"/>
      <c r="T2" s="39"/>
    </row>
    <row r="3" ht="130" customHeight="1" spans="1:21">
      <c r="A3" s="10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1" t="s">
        <v>9</v>
      </c>
      <c r="G3" s="12" t="s">
        <v>10</v>
      </c>
      <c r="H3" s="13" t="s">
        <v>44</v>
      </c>
      <c r="I3" s="11" t="s">
        <v>12</v>
      </c>
      <c r="J3" s="12" t="s">
        <v>13</v>
      </c>
      <c r="K3" s="13" t="s">
        <v>14</v>
      </c>
      <c r="L3" s="11" t="s">
        <v>15</v>
      </c>
      <c r="M3" s="12" t="s">
        <v>16</v>
      </c>
      <c r="N3" s="13" t="s">
        <v>48</v>
      </c>
      <c r="O3" s="20" t="s">
        <v>18</v>
      </c>
      <c r="P3" s="21" t="s">
        <v>19</v>
      </c>
      <c r="Q3" s="21" t="s">
        <v>20</v>
      </c>
      <c r="R3" s="21" t="s">
        <v>21</v>
      </c>
      <c r="S3" s="21" t="s">
        <v>22</v>
      </c>
      <c r="T3" s="12" t="s">
        <v>23</v>
      </c>
      <c r="U3" s="12" t="s">
        <v>39</v>
      </c>
    </row>
    <row r="4" ht="210" spans="1:21">
      <c r="A4" s="14">
        <v>1</v>
      </c>
      <c r="B4" s="15" t="s">
        <v>24</v>
      </c>
      <c r="C4" s="16" t="s">
        <v>25</v>
      </c>
      <c r="D4" s="16" t="s">
        <v>25</v>
      </c>
      <c r="E4" s="16" t="s">
        <v>25</v>
      </c>
      <c r="F4" s="16"/>
      <c r="G4" s="16"/>
      <c r="H4" s="17">
        <f>G4*30%</f>
        <v>0</v>
      </c>
      <c r="I4" s="22" t="s">
        <v>26</v>
      </c>
      <c r="J4" s="23"/>
      <c r="K4" s="24">
        <f>J4*50%</f>
        <v>0</v>
      </c>
      <c r="L4" s="23" t="s">
        <v>27</v>
      </c>
      <c r="M4" s="23"/>
      <c r="N4" s="24">
        <f>M4*20%</f>
        <v>0</v>
      </c>
      <c r="O4" s="25">
        <f>H4+K4+N4</f>
        <v>0</v>
      </c>
      <c r="P4" s="26"/>
      <c r="Q4" s="26"/>
      <c r="R4" s="26"/>
      <c r="S4" s="26"/>
      <c r="T4" s="40"/>
      <c r="U4" s="41"/>
    </row>
    <row r="5" ht="42.75" spans="1:15">
      <c r="A5" s="18" t="s">
        <v>28</v>
      </c>
      <c r="H5" s="19"/>
      <c r="K5" s="19"/>
      <c r="N5" s="19"/>
      <c r="O5" s="27"/>
    </row>
    <row r="6" ht="30" customHeight="1" spans="8:15">
      <c r="H6" s="19"/>
      <c r="K6" s="19"/>
      <c r="L6" s="28" t="s">
        <v>29</v>
      </c>
      <c r="M6" s="28"/>
      <c r="N6" s="29"/>
      <c r="O6" s="27"/>
    </row>
    <row r="7" ht="18.75" spans="8:15">
      <c r="H7" s="19"/>
      <c r="K7" s="19"/>
      <c r="L7" s="30" t="s">
        <v>30</v>
      </c>
      <c r="M7" s="30"/>
      <c r="N7" s="31"/>
      <c r="O7" s="27"/>
    </row>
    <row r="8" ht="18.75" spans="8:15">
      <c r="H8" s="19"/>
      <c r="K8" s="19"/>
      <c r="L8" s="30" t="s">
        <v>31</v>
      </c>
      <c r="M8" s="30"/>
      <c r="N8" s="31"/>
      <c r="O8" s="27"/>
    </row>
    <row r="9" ht="22.5" spans="8:15">
      <c r="H9" s="19"/>
      <c r="K9" s="19"/>
      <c r="L9" s="32" t="s">
        <v>32</v>
      </c>
      <c r="M9" s="32"/>
      <c r="N9" s="33"/>
      <c r="O9" s="27"/>
    </row>
    <row r="10" ht="22.5" spans="8:19">
      <c r="H10" s="19"/>
      <c r="K10" s="19"/>
      <c r="L10" s="1" t="s">
        <v>33</v>
      </c>
      <c r="N10" s="19"/>
      <c r="O10" s="34"/>
      <c r="P10" s="35"/>
      <c r="Q10" s="35"/>
      <c r="R10" s="35"/>
      <c r="S10" s="35"/>
    </row>
    <row r="11" ht="22.5" spans="8:19">
      <c r="H11" s="19"/>
      <c r="K11" s="19"/>
      <c r="L11" s="1" t="s">
        <v>34</v>
      </c>
      <c r="N11" s="19"/>
      <c r="O11" s="36"/>
      <c r="P11" s="37"/>
      <c r="Q11" s="37"/>
      <c r="R11" s="37"/>
      <c r="S11" s="37"/>
    </row>
    <row r="12" spans="8:15">
      <c r="H12" s="19"/>
      <c r="K12" s="19"/>
      <c r="L12" s="1" t="s">
        <v>35</v>
      </c>
      <c r="N12" s="19"/>
      <c r="O12" s="27"/>
    </row>
    <row r="13" ht="22.5" spans="8:19">
      <c r="H13" s="19"/>
      <c r="K13" s="19"/>
      <c r="N13" s="19"/>
      <c r="O13" s="36"/>
      <c r="P13" s="37"/>
      <c r="Q13" s="37"/>
      <c r="R13" s="37"/>
      <c r="S13" s="37"/>
    </row>
    <row r="14" spans="8:15">
      <c r="H14" s="19"/>
      <c r="K14" s="19"/>
      <c r="N14" s="19"/>
      <c r="O14" s="27"/>
    </row>
  </sheetData>
  <sheetProtection sheet="1" selectLockedCells="1" formatCells="0" formatColumns="0" formatRows="0" insertRows="0" insertHyperlinks="0" deleteRows="0" sort="0" autoFilter="0" pivotTables="0" objects="1"/>
  <mergeCells count="4">
    <mergeCell ref="A1:T1"/>
    <mergeCell ref="A2:E2"/>
    <mergeCell ref="F2:O2"/>
    <mergeCell ref="P2:S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优秀研究生评分表</vt:lpstr>
      <vt:lpstr>优秀研究生干部评分表</vt:lpstr>
      <vt:lpstr>优秀毕业生评分表</vt:lpstr>
      <vt:lpstr>国家奖学金评分表</vt:lpstr>
      <vt:lpstr>学业奖学金评分表</vt:lpstr>
      <vt:lpstr>捐赠类及其他奖助学金评分表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怡 张</dc:creator>
  <cp:lastModifiedBy>鹿晗xiの圈外女友</cp:lastModifiedBy>
  <dcterms:created xsi:type="dcterms:W3CDTF">2018-10-25T05:34:00Z</dcterms:created>
  <dcterms:modified xsi:type="dcterms:W3CDTF">2023-09-11T01:45:42Z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51C7E884324145BC87D87219EB6FD26D_13</vt:lpwstr>
  </property>
  <property fmtid="{D5CDD505-2E9C-101B-9397-08002B2CF9AE}" pid="3" name="KSOProductBuildVer">
    <vt:lpwstr>2052-11.1.0.14309</vt:lpwstr>
  </property>
</Properties>
</file>